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730" windowHeight="10545" activeTab="1"/>
  </bookViews>
  <sheets>
    <sheet name="Instructions" sheetId="1" r:id="rId1"/>
    <sheet name="Calculator" sheetId="2" r:id="rId2"/>
    <sheet name="Utility Allowance" sheetId="4" r:id="rId3"/>
    <sheet name="FMRs" sheetId="3" r:id="rId4"/>
  </sheets>
  <definedNames>
    <definedName name="_xlnm.Print_Area" localSheetId="1">Calculator!$A$1:$G$41</definedName>
    <definedName name="_xlnm.Print_Area" localSheetId="0">Instructions!$A$1:$G$20</definedName>
    <definedName name="_xlnm.Print_Area" localSheetId="2">'Utility Allowance'!$A$1:$J$44</definedName>
  </definedNames>
  <calcPr calcId="145621"/>
</workbook>
</file>

<file path=xl/calcChain.xml><?xml version="1.0" encoding="utf-8"?>
<calcChain xmlns="http://schemas.openxmlformats.org/spreadsheetml/2006/main">
  <c r="B11" i="2" l="1"/>
  <c r="B15" i="2"/>
  <c r="B30" i="2" l="1"/>
  <c r="B31" i="2" s="1"/>
  <c r="J44" i="4"/>
  <c r="F30" i="2" s="1"/>
  <c r="F31" i="2" s="1"/>
  <c r="I44" i="4"/>
  <c r="D30" i="2" s="1"/>
  <c r="D31" i="2" s="1"/>
  <c r="H44" i="4"/>
  <c r="G44" i="4" l="1"/>
  <c r="F28" i="2"/>
  <c r="D28" i="2"/>
  <c r="B28" i="2"/>
  <c r="B32" i="2" l="1"/>
  <c r="B12" i="2"/>
  <c r="B34" i="2" l="1"/>
  <c r="B33" i="2"/>
  <c r="B16" i="2"/>
  <c r="D16" i="2" s="1"/>
  <c r="D15" i="2" l="1"/>
</calcChain>
</file>

<file path=xl/sharedStrings.xml><?xml version="1.0" encoding="utf-8"?>
<sst xmlns="http://schemas.openxmlformats.org/spreadsheetml/2006/main" count="86" uniqueCount="74">
  <si>
    <t>Client CSP ID</t>
  </si>
  <si>
    <t>Landlord</t>
  </si>
  <si>
    <t>Address</t>
  </si>
  <si>
    <t>Utility Allowance</t>
  </si>
  <si>
    <t>Total Rent</t>
  </si>
  <si>
    <t>Fair Market Rent</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</si>
  <si>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</si>
  <si>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</si>
  <si>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</si>
  <si>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</si>
  <si>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</si>
  <si>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</si>
  <si>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</si>
  <si>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</si>
  <si>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</si>
  <si>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</si>
  <si>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</si>
  <si>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</si>
  <si>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4. If the unit is over FMR, you can use federal funds to pay the FMR amount only. You can pay the amount over FMR with non-federal funds, if available. You cannot use Match or Program Income to pay for the amount over FMR. If the unit is within FMR, you can use federal funds to pay the full rent amount</t>
  </si>
  <si>
    <t>Square feet</t>
  </si>
  <si>
    <t>Type of unit</t>
  </si>
  <si>
    <t>Amenities</t>
  </si>
  <si>
    <t>Year built</t>
  </si>
  <si>
    <t>Utilities that are included</t>
  </si>
  <si>
    <t>Rent</t>
  </si>
  <si>
    <t>Utility allowance for utilities that are not included</t>
  </si>
  <si>
    <t>Unit 1</t>
  </si>
  <si>
    <t>Unit 2</t>
  </si>
  <si>
    <t>Unit 3</t>
  </si>
  <si>
    <t>1. Complete the Calculations tab for each unit. Complete the fields for landlord, address, client CSP#, proposed monthly rent, and number of bedrooms.</t>
  </si>
  <si>
    <t>Average</t>
  </si>
  <si>
    <t>Name (printed)</t>
  </si>
  <si>
    <t>6. Any proposed unit that is not rent reasonable is ineligible. It does not matter if the client is paying a portion of the rent. No federal funds may be used for ANY part of rent that is not rent reasonable.</t>
  </si>
  <si>
    <t>Utility Allowance - Garden, Flat, High Rise</t>
  </si>
  <si>
    <t>0 BR</t>
  </si>
  <si>
    <t>1 BR</t>
  </si>
  <si>
    <t>2 BR</t>
  </si>
  <si>
    <t>3 BR</t>
  </si>
  <si>
    <t>4 BR</t>
  </si>
  <si>
    <t>UTILITY</t>
  </si>
  <si>
    <t>MONTHLY DOLLAR ALLOWANCES</t>
  </si>
  <si>
    <t>HEATING</t>
  </si>
  <si>
    <t>Natural Gas</t>
  </si>
  <si>
    <t>Electric</t>
  </si>
  <si>
    <t>Fuel Oil</t>
  </si>
  <si>
    <t>Propane</t>
  </si>
  <si>
    <t>AIR CONDITIONING</t>
  </si>
  <si>
    <t>COOKING</t>
  </si>
  <si>
    <t>OTHER ELECTRIC</t>
  </si>
  <si>
    <t>WATER HEATING</t>
  </si>
  <si>
    <t>WATER</t>
  </si>
  <si>
    <t>City of Columbus</t>
  </si>
  <si>
    <t>Suburban</t>
  </si>
  <si>
    <t>SEWER</t>
  </si>
  <si>
    <t>TRASH COLLECTION</t>
  </si>
  <si>
    <t>REFRIGERATOR</t>
  </si>
  <si>
    <t>RANGE</t>
  </si>
  <si>
    <t>PROPOSED UNIT</t>
  </si>
  <si>
    <t>TOTAL</t>
  </si>
  <si>
    <t xml:space="preserve">2. Fill out the utility allowance tab (proposed unit column). The total will transfer automatically to the Calculations tab. If you are calculating the utility allowance for a duplex, townhouse, single family, or mobile home, use the appropriate utility allowance from from CSB's website: https://www.csb.org/providers/housing-materials. </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</si>
  <si>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</si>
  <si>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</si>
  <si>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</si>
  <si>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</si>
  <si>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</si>
  <si>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</si>
  <si>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</si>
  <si>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</si>
  <si>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</si>
  <si>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</si>
  <si>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r>
      <t xml:space="preserve">If there's a fixed cost for utilities, enter that fixed cost in the unit total cell. The totals will transfer automatically to the Calculations tab. </t>
    </r>
    <r>
      <rPr>
        <b/>
        <sz val="10"/>
        <color theme="1"/>
        <rFont val="Franklin Gothic Book"/>
        <family val="2"/>
      </rPr>
      <t>This utility allowance form is for garden, flat, or high rise apartments only.</t>
    </r>
    <r>
      <rPr>
        <sz val="10"/>
        <color theme="1"/>
        <rFont val="Franklin Gothic Book"/>
        <family val="2"/>
      </rPr>
      <t xml:space="preserve"> If you are calculating the utility allowance for a duplex, townhouse, single family, or mobile home, use the appropriate utility allowance from from CSB's website and enter the amounts in the proposed unit column. https://www.csb.org/providers/housing-materials. </t>
    </r>
  </si>
  <si>
    <t>Rent is reasonable when the total rent of the proposed unit is lower than or no more than $50 higher than the average of the three comparables.</t>
  </si>
  <si>
    <t>Columbus, OH (updated 1/1/18)</t>
  </si>
  <si>
    <t>FY2019 FMRs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</si>
</sst>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9" x14ac:knownFonts="1">
    <font>
      <sz val="12"/>
      <color theme="1"/>
      <name val="Franklin Gothic Book"/>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1">
    <xf numFmtId="0" fontId="0" fillId="0" borderId="0" xfId="0"/>
    <xf numFmtId="0" fontId="1" fillId="0" borderId="0" xfId="0" applyFont="1"/>
    <xf numFmtId="42" fontId="0" fillId="0" borderId="0" xfId="0" applyNumberFormat="1"/>
    <xf numFmtId="0" fontId="0" fillId="0" borderId="0" xfId="0" applyAlignment="1">
      <alignment horizontal="left" vertical="top"/>
    </xf>
    <xf numFmtId="0" fontId="1" fillId="0" borderId="0" xfId="0" applyFont="1" applyAlignment="1">
      <alignment horizontal="left" vertical="top"/>
    </xf>
    <xf numFmtId="0" fontId="0" fillId="0" borderId="0" xfId="0" applyProtection="1">
      <protection locked="0"/>
    </xf>
    <xf numFmtId="0" fontId="0" fillId="0" borderId="0" xfId="0" applyBorder="1" applyAlignment="1" applyProtection="1">
      <protection locked="0"/>
    </xf>
    <xf numFmtId="0" fontId="0" fillId="0" borderId="0" xfId="0" applyBorder="1" applyProtection="1">
      <protection locked="0"/>
    </xf>
    <xf numFmtId="0" fontId="2" fillId="0" borderId="0" xfId="0" applyFont="1" applyBorder="1" applyProtection="1">
      <protection locked="0"/>
    </xf>
    <xf numFmtId="0" fontId="0" fillId="0" borderId="0" xfId="0" applyFont="1"/>
    <xf numFmtId="42" fontId="4" fillId="0" borderId="1" xfId="0" applyNumberFormat="1" applyFont="1" applyBorder="1" applyProtection="1">
      <protection locked="0"/>
    </xf>
    <xf numFmtId="0" fontId="4" fillId="0" borderId="0" xfId="0" applyFont="1" applyBorder="1" applyProtection="1">
      <protection locked="0"/>
    </xf>
    <xf numFmtId="0" fontId="4" fillId="0" borderId="1" xfId="0" applyFont="1" applyBorder="1" applyProtection="1">
      <protection locked="0"/>
    </xf>
    <xf numFmtId="42" fontId="4" fillId="0" borderId="1" xfId="0" applyNumberFormat="1" applyFont="1" applyBorder="1" applyProtection="1"/>
    <xf numFmtId="0" fontId="4" fillId="0" borderId="0" xfId="0" applyFont="1" applyBorder="1" applyAlignment="1" applyProtection="1">
      <alignment vertical="top"/>
      <protection locked="0"/>
    </xf>
    <xf numFmtId="0" fontId="4" fillId="0" borderId="1" xfId="0" applyFont="1" applyBorder="1" applyProtection="1"/>
    <xf numFmtId="0" fontId="5" fillId="0" borderId="0" xfId="0" applyFont="1" applyBorder="1" applyProtection="1"/>
    <xf numFmtId="0" fontId="6" fillId="0" borderId="0" xfId="0" applyFont="1" applyBorder="1" applyProtection="1"/>
    <xf numFmtId="0" fontId="4" fillId="0" borderId="1" xfId="0" applyFont="1" applyBorder="1" applyAlignment="1" applyProtection="1">
      <alignment vertical="top"/>
      <protection locked="0"/>
    </xf>
    <xf numFmtId="0" fontId="4" fillId="0" borderId="2" xfId="0" applyFont="1" applyBorder="1" applyProtection="1">
      <protection locked="0"/>
    </xf>
    <xf numFmtId="0" fontId="4" fillId="0" borderId="3" xfId="0" applyFont="1" applyBorder="1" applyProtection="1"/>
    <xf numFmtId="0" fontId="4" fillId="0" borderId="0" xfId="0" applyFont="1" applyAlignment="1" applyProtection="1">
      <alignment vertical="top"/>
      <protection locked="0"/>
    </xf>
    <xf numFmtId="0" fontId="6" fillId="0" borderId="0" xfId="0" applyFont="1" applyProtection="1"/>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applyBorder="1" applyAlignment="1" applyProtection="1"/>
    <xf numFmtId="0" fontId="4" fillId="0" borderId="0" xfId="0" applyFont="1" applyBorder="1" applyAlignment="1" applyProtection="1">
      <protection locked="0"/>
    </xf>
    <xf numFmtId="0" fontId="4" fillId="0" borderId="4" xfId="0" applyFont="1" applyBorder="1" applyProtection="1">
      <protection locked="0"/>
    </xf>
    <xf numFmtId="41" fontId="4" fillId="2" borderId="1" xfId="0" applyNumberFormat="1" applyFont="1" applyFill="1" applyBorder="1" applyProtection="1">
      <protection locked="0"/>
    </xf>
    <xf numFmtId="41" fontId="4" fillId="0" borderId="1" xfId="0" applyNumberFormat="1" applyFont="1" applyBorder="1" applyProtection="1">
      <protection locked="0"/>
    </xf>
    <xf numFmtId="41" fontId="4" fillId="4" borderId="1" xfId="0" applyNumberFormat="1" applyFont="1" applyFill="1" applyBorder="1" applyProtection="1">
      <protection locked="0"/>
    </xf>
    <xf numFmtId="41" fontId="4" fillId="3" borderId="0" xfId="0" applyNumberFormat="1" applyFont="1" applyFill="1" applyProtection="1">
      <protection locked="0"/>
    </xf>
    <xf numFmtId="41" fontId="4" fillId="0" borderId="0" xfId="0" applyNumberFormat="1" applyFont="1" applyProtection="1">
      <protection locked="0"/>
    </xf>
    <xf numFmtId="41" fontId="4" fillId="0" borderId="0" xfId="0" applyNumberFormat="1" applyFont="1" applyFill="1" applyProtection="1">
      <protection locked="0"/>
    </xf>
    <xf numFmtId="0" fontId="4" fillId="0" borderId="0" xfId="0" applyFont="1" applyFill="1" applyProtection="1">
      <protection locked="0"/>
    </xf>
    <xf numFmtId="0" fontId="3" fillId="0" borderId="1" xfId="0" applyFont="1" applyBorder="1" applyAlignment="1" applyProtection="1">
      <alignment vertical="top"/>
    </xf>
    <xf numFmtId="0" fontId="3" fillId="0" borderId="1" xfId="0" applyFont="1" applyFill="1" applyBorder="1" applyAlignment="1" applyProtection="1">
      <alignment vertical="top"/>
    </xf>
    <xf numFmtId="0" fontId="3" fillId="0" borderId="1" xfId="0" applyFont="1" applyBorder="1" applyAlignment="1" applyProtection="1">
      <alignment horizontal="left" vertical="top"/>
    </xf>
    <xf numFmtId="0" fontId="3" fillId="0" borderId="1" xfId="0" applyFont="1" applyBorder="1" applyAlignment="1" applyProtection="1">
      <alignment vertical="top" wrapText="1"/>
    </xf>
    <xf numFmtId="0" fontId="3" fillId="0" borderId="0" xfId="0" applyFont="1" applyAlignment="1" applyProtection="1">
      <alignment vertical="top"/>
    </xf>
    <xf numFmtId="0" fontId="4" fillId="0" borderId="0" xfId="0" applyFont="1" applyAlignment="1" applyProtection="1">
      <alignment vertical="top"/>
    </xf>
    <xf numFmtId="0" fontId="0" fillId="0" borderId="0" xfId="0" applyFont="1" applyProtection="1"/>
    <xf numFmtId="0" fontId="3" fillId="0" borderId="0" xfId="0" applyFont="1" applyAlignment="1" applyProtection="1"/>
    <xf numFmtId="0" fontId="3" fillId="0" borderId="0" xfId="0" applyFont="1" applyProtection="1"/>
    <xf numFmtId="0" fontId="4" fillId="0" borderId="0" xfId="0" applyFont="1" applyProtection="1"/>
    <xf numFmtId="0" fontId="3" fillId="0" borderId="1" xfId="0" applyFont="1" applyBorder="1" applyProtection="1"/>
    <xf numFmtId="0" fontId="3" fillId="4" borderId="1" xfId="0" applyFont="1" applyFill="1" applyBorder="1" applyProtection="1"/>
    <xf numFmtId="0" fontId="3" fillId="3" borderId="0" xfId="0" applyFont="1" applyFill="1" applyProtection="1"/>
    <xf numFmtId="0" fontId="3" fillId="0" borderId="1" xfId="0" applyFont="1" applyBorder="1" applyAlignment="1" applyProtection="1">
      <alignment horizontal="center"/>
    </xf>
    <xf numFmtId="0" fontId="3" fillId="3" borderId="1" xfId="0" applyFont="1" applyFill="1" applyBorder="1" applyAlignment="1" applyProtection="1">
      <alignment horizontal="center"/>
    </xf>
    <xf numFmtId="0" fontId="3" fillId="0" borderId="1" xfId="0" applyFont="1" applyFill="1" applyBorder="1" applyAlignment="1" applyProtection="1">
      <alignment horizontal="center"/>
    </xf>
    <xf numFmtId="0" fontId="0" fillId="0" borderId="0" xfId="0" applyAlignment="1">
      <alignment horizontal="left" vertical="top" wrapText="1"/>
    </xf>
    <xf numFmtId="0" fontId="1" fillId="0" borderId="0" xfId="0" applyFont="1" applyAlignment="1">
      <alignment horizontal="left" vertical="top" wrapText="1"/>
    </xf>
    <xf numFmtId="49" fontId="4" fillId="0" borderId="1" xfId="0" applyNumberFormat="1" applyFont="1" applyBorder="1" applyAlignment="1" applyProtection="1">
      <alignment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center"/>
      <protection locked="0"/>
    </xf>
    <xf numFmtId="49" fontId="4" fillId="0" borderId="1" xfId="0" applyNumberFormat="1" applyFont="1" applyBorder="1" applyAlignment="1" applyProtection="1">
      <alignment horizontal="center" wrapText="1"/>
      <protection locked="0"/>
    </xf>
    <xf numFmtId="1" fontId="4" fillId="0" borderId="1" xfId="0" applyNumberFormat="1" applyFont="1" applyBorder="1" applyAlignment="1" applyProtection="1">
      <alignment wrapText="1"/>
      <protection locked="0"/>
    </xf>
    <xf numFmtId="49" fontId="4" fillId="0" borderId="1" xfId="0" applyNumberFormat="1" applyFont="1" applyBorder="1" applyAlignment="1" applyProtection="1">
      <alignment horizontal="left" wrapText="1"/>
      <protection locked="0"/>
    </xf>
    <xf numFmtId="0" fontId="8" fillId="0" borderId="0" xfId="0" applyFont="1" applyBorder="1" applyAlignment="1" applyProtection="1">
      <alignment horizontal="left" vertical="top" wrapText="1"/>
    </xf>
    <xf numFmtId="0" fontId="1" fillId="3" borderId="0" xfId="0" applyFont="1" applyFill="1" applyAlignment="1" applyProtection="1">
      <alignment horizontal="center" vertical="top"/>
      <protection locked="0"/>
    </xf>
    <xf numFmtId="0" fontId="3" fillId="3" borderId="0" xfId="0" applyFont="1" applyFill="1" applyAlignment="1" applyProtection="1">
      <alignment horizontal="center" vertical="top" wrapText="1"/>
      <protection locked="0"/>
    </xf>
    <xf numFmtId="0" fontId="4" fillId="0" borderId="1" xfId="0" applyFont="1" applyBorder="1" applyAlignment="1" applyProtection="1">
      <alignment horizontal="left" vertical="top"/>
      <protection locked="0"/>
    </xf>
    <xf numFmtId="49" fontId="4" fillId="0" borderId="1" xfId="0" applyNumberFormat="1" applyFont="1" applyBorder="1" applyAlignment="1" applyProtection="1">
      <alignment horizontal="left" vertical="top"/>
      <protection locked="0"/>
    </xf>
    <xf numFmtId="0" fontId="3" fillId="3"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3" fillId="0" borderId="0" xfId="0" applyFont="1" applyAlignment="1" applyProtection="1">
      <alignment horizontal="center"/>
    </xf>
    <xf numFmtId="0" fontId="4" fillId="0" borderId="0" xfId="0" applyFont="1" applyAlignment="1" applyProtection="1">
      <alignment horizontal="left" vertical="top" wrapText="1"/>
    </xf>
    <xf numFmtId="0" fontId="4" fillId="0" borderId="0" xfId="0" applyFont="1" applyAlignment="1" applyProtection="1">
      <alignment wrapText="1"/>
    </xf>
    <xf numFmtId="0" fontId="1" fillId="0" borderId="0" xfId="0" applyFont="1" applyAlignment="1" applyProtection="1"/>
    <xf numFmtId="0" fontId="0" fillId="0" borderId="0" xfId="0" applyAlignment="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104775</xdr:rowOff>
    </xdr:from>
    <xdr:to>
      <xdr:col>2</xdr:col>
      <xdr:colOff>659765</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2900" y="104775"/>
          <a:ext cx="1840865" cy="351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821690</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6225" y="104775"/>
          <a:ext cx="1802765"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workbookViewId="0">
      <selection activeCell="F11" sqref="F11"/>
    </sheetView>
  </sheetViews>
  <sheetFormatPr defaultRowHeight="16.5" x14ac:dyDescent="0.3"/>
  <cols>
    <col min="1" max="7" width="8.88671875" style="3"/>
  </cols>
  <sheetData>
    <row r="4" spans="1:7" x14ac:dyDescent="0.3">
      <c r="A4" s="4" t="s">
        <v>15</v>
      </c>
    </row>
    <row r="6" spans="1:7" ht="32.25" customHeight="1" x14ac:dyDescent="0.3">
      <c r="A6" s="51" t="s">
        <v>29</v>
      </c>
      <c r="B6" s="51"/>
      <c r="C6" s="51"/>
      <c r="D6" s="51"/>
      <c r="E6" s="51"/>
      <c r="F6" s="51"/>
      <c r="G6" s="51"/>
    </row>
    <row r="8" spans="1:7" ht="81.75" customHeight="1" x14ac:dyDescent="0.3">
      <c r="A8" s="51" t="s">
        <v>59</v>
      </c>
      <c r="B8" s="51"/>
      <c r="C8" s="51"/>
      <c r="D8" s="51"/>
      <c r="E8" s="51"/>
      <c r="F8" s="51"/>
      <c r="G8" s="51"/>
    </row>
    <row r="10" spans="1:7" x14ac:dyDescent="0.3">
      <c r="A10" s="3" t="s">
        <v>11</v>
      </c>
    </row>
    <row r="12" spans="1:7" ht="66.75" customHeight="1" x14ac:dyDescent="0.3">
      <c r="A12" s="51" t="s">
        <v>18</v>
      </c>
      <c r="B12" s="51"/>
      <c r="C12" s="51"/>
      <c r="D12" s="51"/>
      <c r="E12" s="51"/>
      <c r="F12" s="51"/>
      <c r="G12" s="51"/>
    </row>
    <row r="14" spans="1:7" ht="165.75" customHeight="1" x14ac:dyDescent="0.3">
      <c r="A14" s="51" t="s">
        <v>12</v>
      </c>
      <c r="B14" s="51"/>
      <c r="C14" s="51"/>
      <c r="D14" s="51"/>
      <c r="E14" s="51"/>
      <c r="F14" s="51"/>
      <c r="G14" s="51"/>
    </row>
    <row r="16" spans="1:7" ht="51.75" customHeight="1" x14ac:dyDescent="0.3">
      <c r="A16" s="52" t="s">
        <v>32</v>
      </c>
      <c r="B16" s="52"/>
      <c r="C16" s="52"/>
      <c r="D16" s="52"/>
      <c r="E16" s="52"/>
      <c r="F16" s="52"/>
      <c r="G16" s="52"/>
    </row>
    <row r="18" spans="1:7" ht="32.25" customHeight="1" x14ac:dyDescent="0.3">
      <c r="A18" s="51" t="s">
        <v>13</v>
      </c>
      <c r="B18" s="51"/>
      <c r="C18" s="51"/>
      <c r="D18" s="51"/>
      <c r="E18" s="51"/>
      <c r="F18" s="51"/>
      <c r="G18" s="51"/>
    </row>
    <row r="20" spans="1:7" ht="32.25" customHeight="1" x14ac:dyDescent="0.3">
      <c r="A20" s="51" t="s">
        <v>14</v>
      </c>
      <c r="B20" s="51"/>
      <c r="C20" s="51"/>
      <c r="D20" s="51"/>
      <c r="E20" s="51"/>
      <c r="F20" s="51"/>
      <c r="G20" s="51"/>
    </row>
  </sheetData>
  <mergeCells count="7">
    <mergeCell ref="A20:G20"/>
    <mergeCell ref="A6:G6"/>
    <mergeCell ref="A8:G8"/>
    <mergeCell ref="A12:G12"/>
    <mergeCell ref="A14:G14"/>
    <mergeCell ref="A16:G16"/>
    <mergeCell ref="A18:G18"/>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4:I41"/>
  <sheetViews>
    <sheetView tabSelected="1" zoomScaleNormal="100" workbookViewId="0">
      <selection activeCell="A5" sqref="A5"/>
    </sheetView>
  </sheetViews>
  <sheetFormatPr defaultRowHeight="16.5" x14ac:dyDescent="0.3"/>
  <cols>
    <col min="1" max="1" width="14.6640625" style="21" customWidth="1"/>
    <col min="2" max="7" width="10.77734375" style="23" customWidth="1"/>
    <col min="8" max="16384" width="8.88671875" style="5"/>
  </cols>
  <sheetData>
    <row r="4" spans="1:9" x14ac:dyDescent="0.3">
      <c r="A4" s="60" t="s">
        <v>63</v>
      </c>
      <c r="B4" s="60"/>
      <c r="C4" s="60"/>
      <c r="D4" s="60"/>
      <c r="E4" s="60"/>
      <c r="F4" s="60"/>
      <c r="G4" s="60"/>
    </row>
    <row r="6" spans="1:9" x14ac:dyDescent="0.3">
      <c r="A6" s="35" t="s">
        <v>1</v>
      </c>
      <c r="B6" s="62"/>
      <c r="C6" s="62"/>
      <c r="D6" s="62"/>
      <c r="E6" s="62"/>
      <c r="F6" s="62"/>
      <c r="G6" s="62"/>
      <c r="H6" s="6"/>
      <c r="I6" s="6"/>
    </row>
    <row r="7" spans="1:9" x14ac:dyDescent="0.3">
      <c r="A7" s="35" t="s">
        <v>2</v>
      </c>
      <c r="B7" s="62"/>
      <c r="C7" s="62"/>
      <c r="D7" s="62"/>
      <c r="E7" s="62"/>
      <c r="F7" s="62"/>
      <c r="G7" s="62"/>
      <c r="H7" s="6"/>
      <c r="I7" s="6"/>
    </row>
    <row r="8" spans="1:9" x14ac:dyDescent="0.3">
      <c r="A8" s="35" t="s">
        <v>0</v>
      </c>
      <c r="B8" s="63"/>
      <c r="C8" s="63"/>
      <c r="D8" s="63"/>
      <c r="E8" s="63"/>
      <c r="F8" s="63"/>
      <c r="G8" s="63"/>
      <c r="H8" s="6"/>
      <c r="I8" s="6"/>
    </row>
    <row r="9" spans="1:9" x14ac:dyDescent="0.3">
      <c r="A9" s="35" t="s">
        <v>61</v>
      </c>
      <c r="B9" s="10"/>
      <c r="C9" s="11"/>
      <c r="D9" s="11"/>
      <c r="E9" s="11"/>
      <c r="F9" s="11"/>
      <c r="G9" s="11"/>
      <c r="H9" s="7"/>
      <c r="I9" s="7"/>
    </row>
    <row r="10" spans="1:9" x14ac:dyDescent="0.3">
      <c r="A10" s="35" t="s">
        <v>60</v>
      </c>
      <c r="B10" s="12"/>
      <c r="C10" s="11"/>
      <c r="D10" s="11"/>
      <c r="E10" s="11"/>
      <c r="F10" s="11"/>
      <c r="G10" s="11"/>
      <c r="H10" s="7"/>
      <c r="I10" s="7"/>
    </row>
    <row r="11" spans="1:9" x14ac:dyDescent="0.3">
      <c r="A11" s="35" t="s">
        <v>3</v>
      </c>
      <c r="B11" s="13">
        <f>'Utility Allowance'!G44</f>
        <v>0</v>
      </c>
      <c r="C11" s="8"/>
      <c r="D11" s="11"/>
      <c r="E11" s="11"/>
      <c r="F11" s="11"/>
      <c r="G11" s="11"/>
      <c r="H11" s="7"/>
      <c r="I11" s="7"/>
    </row>
    <row r="12" spans="1:9" x14ac:dyDescent="0.3">
      <c r="A12" s="36" t="s">
        <v>4</v>
      </c>
      <c r="B12" s="13">
        <f>B9+B11</f>
        <v>0</v>
      </c>
      <c r="C12" s="11"/>
      <c r="D12" s="11"/>
      <c r="E12" s="11"/>
      <c r="F12" s="11"/>
      <c r="G12" s="11"/>
      <c r="H12" s="7"/>
      <c r="I12" s="7"/>
    </row>
    <row r="13" spans="1:9" x14ac:dyDescent="0.3">
      <c r="A13" s="14"/>
      <c r="B13" s="11"/>
      <c r="C13" s="11"/>
      <c r="D13" s="11"/>
      <c r="E13" s="11"/>
      <c r="F13" s="11"/>
      <c r="G13" s="11"/>
      <c r="H13" s="7"/>
      <c r="I13" s="7"/>
    </row>
    <row r="14" spans="1:9" x14ac:dyDescent="0.3">
      <c r="A14" s="64" t="s">
        <v>5</v>
      </c>
      <c r="B14" s="65"/>
      <c r="C14" s="65"/>
      <c r="D14" s="65"/>
      <c r="E14" s="65"/>
      <c r="F14" s="65"/>
      <c r="G14" s="65"/>
      <c r="H14" s="7"/>
      <c r="I14" s="7"/>
    </row>
    <row r="15" spans="1:9" x14ac:dyDescent="0.3">
      <c r="A15" s="36" t="s">
        <v>62</v>
      </c>
      <c r="B15" s="15">
        <f>IF(B10=0,FMRs!B3,IF(B10=1,FMRs!B4,IF(B10=2,FMRs!B5,IF(B10=3,FMRs!B6,IF(B10=4,FMRs!B7)))))</f>
        <v>643</v>
      </c>
      <c r="C15" s="11"/>
      <c r="D15" s="16" t="str">
        <f>IF(B16&gt;0,"UNIT IS OVER FMR","")</f>
        <v/>
      </c>
      <c r="E15" s="11"/>
      <c r="F15" s="11"/>
      <c r="G15" s="11"/>
      <c r="H15" s="7"/>
      <c r="I15" s="7"/>
    </row>
    <row r="16" spans="1:9" x14ac:dyDescent="0.3">
      <c r="A16" s="36" t="s">
        <v>16</v>
      </c>
      <c r="B16" s="13">
        <f>B12-B15</f>
        <v>-643</v>
      </c>
      <c r="C16" s="11"/>
      <c r="D16" s="17" t="str">
        <f>IF(B16&lt;0,"UNIT IS WITHIN FMR","")</f>
        <v>UNIT IS WITHIN FMR</v>
      </c>
      <c r="E16" s="11"/>
      <c r="F16" s="11"/>
      <c r="G16" s="11"/>
      <c r="H16" s="7"/>
      <c r="I16" s="7"/>
    </row>
    <row r="18" spans="1:7" x14ac:dyDescent="0.3">
      <c r="A18" s="61" t="s">
        <v>17</v>
      </c>
      <c r="B18" s="61"/>
      <c r="C18" s="61"/>
      <c r="D18" s="61"/>
      <c r="E18" s="61"/>
      <c r="F18" s="61"/>
      <c r="G18" s="61"/>
    </row>
    <row r="20" spans="1:7" x14ac:dyDescent="0.3">
      <c r="A20" s="54" t="s">
        <v>64</v>
      </c>
      <c r="B20" s="54"/>
      <c r="C20" s="54"/>
      <c r="D20" s="54"/>
      <c r="E20" s="54"/>
      <c r="F20" s="54"/>
      <c r="G20" s="54"/>
    </row>
    <row r="21" spans="1:7" x14ac:dyDescent="0.3">
      <c r="A21" s="18"/>
      <c r="B21" s="55" t="s">
        <v>26</v>
      </c>
      <c r="C21" s="55"/>
      <c r="D21" s="55" t="s">
        <v>27</v>
      </c>
      <c r="E21" s="55"/>
      <c r="F21" s="55" t="s">
        <v>28</v>
      </c>
      <c r="G21" s="55"/>
    </row>
    <row r="22" spans="1:7" ht="33.75" customHeight="1" x14ac:dyDescent="0.3">
      <c r="A22" s="35" t="s">
        <v>2</v>
      </c>
      <c r="B22" s="56"/>
      <c r="C22" s="56"/>
      <c r="D22" s="56"/>
      <c r="E22" s="56"/>
      <c r="F22" s="56"/>
      <c r="G22" s="56"/>
    </row>
    <row r="23" spans="1:7" x14ac:dyDescent="0.3">
      <c r="A23" s="35" t="s">
        <v>19</v>
      </c>
      <c r="B23" s="57"/>
      <c r="C23" s="57"/>
      <c r="D23" s="57"/>
      <c r="E23" s="57"/>
      <c r="F23" s="57"/>
      <c r="G23" s="57"/>
    </row>
    <row r="24" spans="1:7" x14ac:dyDescent="0.3">
      <c r="A24" s="35" t="s">
        <v>20</v>
      </c>
      <c r="B24" s="53"/>
      <c r="C24" s="53"/>
      <c r="D24" s="58"/>
      <c r="E24" s="58"/>
      <c r="F24" s="53"/>
      <c r="G24" s="53"/>
    </row>
    <row r="25" spans="1:7" ht="33" customHeight="1" x14ac:dyDescent="0.3">
      <c r="A25" s="37" t="s">
        <v>21</v>
      </c>
      <c r="B25" s="53"/>
      <c r="C25" s="53"/>
      <c r="D25" s="53"/>
      <c r="E25" s="53"/>
      <c r="F25" s="53"/>
      <c r="G25" s="53"/>
    </row>
    <row r="26" spans="1:7" x14ac:dyDescent="0.3">
      <c r="A26" s="35" t="s">
        <v>22</v>
      </c>
      <c r="B26" s="53"/>
      <c r="C26" s="53"/>
      <c r="D26" s="53"/>
      <c r="E26" s="53"/>
      <c r="F26" s="53"/>
      <c r="G26" s="53"/>
    </row>
    <row r="27" spans="1:7" ht="27" x14ac:dyDescent="0.3">
      <c r="A27" s="38" t="s">
        <v>23</v>
      </c>
      <c r="B27" s="53"/>
      <c r="C27" s="53"/>
      <c r="D27" s="53"/>
      <c r="E27" s="53"/>
      <c r="F27" s="53"/>
      <c r="G27" s="53"/>
    </row>
    <row r="28" spans="1:7" x14ac:dyDescent="0.3">
      <c r="A28" s="35" t="s">
        <v>60</v>
      </c>
      <c r="B28" s="15">
        <f>B10</f>
        <v>0</v>
      </c>
      <c r="C28" s="19"/>
      <c r="D28" s="15">
        <f>B10</f>
        <v>0</v>
      </c>
      <c r="E28" s="19"/>
      <c r="F28" s="20">
        <f>B10</f>
        <v>0</v>
      </c>
      <c r="G28" s="11"/>
    </row>
    <row r="29" spans="1:7" x14ac:dyDescent="0.3">
      <c r="A29" s="35" t="s">
        <v>24</v>
      </c>
      <c r="B29" s="10"/>
      <c r="C29" s="19"/>
      <c r="D29" s="10"/>
      <c r="E29" s="19"/>
      <c r="F29" s="10"/>
      <c r="G29" s="11"/>
    </row>
    <row r="30" spans="1:7" ht="40.5" x14ac:dyDescent="0.3">
      <c r="A30" s="38" t="s">
        <v>25</v>
      </c>
      <c r="B30" s="13">
        <f>'Utility Allowance'!H44</f>
        <v>0</v>
      </c>
      <c r="C30" s="19"/>
      <c r="D30" s="13">
        <f>'Utility Allowance'!I44</f>
        <v>0</v>
      </c>
      <c r="E30" s="19"/>
      <c r="F30" s="13">
        <f>'Utility Allowance'!J44</f>
        <v>0</v>
      </c>
      <c r="G30" s="11"/>
    </row>
    <row r="31" spans="1:7" x14ac:dyDescent="0.3">
      <c r="A31" s="35" t="s">
        <v>4</v>
      </c>
      <c r="B31" s="13">
        <f>B29+B30</f>
        <v>0</v>
      </c>
      <c r="C31" s="19"/>
      <c r="D31" s="13">
        <f>D29+D30</f>
        <v>0</v>
      </c>
      <c r="E31" s="19"/>
      <c r="F31" s="13">
        <f>F29+F30</f>
        <v>0</v>
      </c>
      <c r="G31" s="11"/>
    </row>
    <row r="32" spans="1:7" x14ac:dyDescent="0.3">
      <c r="A32" s="35" t="s">
        <v>30</v>
      </c>
      <c r="B32" s="13">
        <f>(B31+D31+F31)/3</f>
        <v>0</v>
      </c>
      <c r="C32" s="11"/>
      <c r="D32" s="11"/>
      <c r="E32" s="11"/>
      <c r="F32" s="11"/>
      <c r="G32" s="11"/>
    </row>
    <row r="33" spans="1:7" x14ac:dyDescent="0.3">
      <c r="B33" s="22" t="str">
        <f>IF(B12&lt;B32+50,"UNIT IS REASONABLE","")</f>
        <v>UNIT IS REASONABLE</v>
      </c>
    </row>
    <row r="34" spans="1:7" x14ac:dyDescent="0.3">
      <c r="A34" s="24"/>
      <c r="B34" s="25" t="str">
        <f>IF(B12&gt;B32+50,"UNIT IS NOT REASONABLE","")</f>
        <v/>
      </c>
      <c r="C34" s="26"/>
      <c r="D34" s="26"/>
      <c r="E34" s="26"/>
      <c r="F34" s="26"/>
      <c r="G34" s="26"/>
    </row>
    <row r="35" spans="1:7" ht="30" customHeight="1" x14ac:dyDescent="0.3">
      <c r="A35" s="24"/>
      <c r="B35" s="59" t="s">
        <v>71</v>
      </c>
      <c r="C35" s="51"/>
      <c r="D35" s="51"/>
      <c r="E35" s="51"/>
      <c r="F35" s="51"/>
      <c r="G35" s="51"/>
    </row>
    <row r="36" spans="1:7" x14ac:dyDescent="0.3">
      <c r="A36" s="24"/>
      <c r="B36" s="25"/>
      <c r="C36" s="26"/>
      <c r="D36" s="26"/>
      <c r="E36" s="26"/>
      <c r="F36" s="26"/>
      <c r="G36" s="26"/>
    </row>
    <row r="37" spans="1:7" x14ac:dyDescent="0.3">
      <c r="A37" s="39" t="s">
        <v>31</v>
      </c>
      <c r="B37" s="27"/>
      <c r="C37" s="27"/>
      <c r="D37" s="27"/>
      <c r="E37" s="27"/>
      <c r="F37" s="27"/>
      <c r="G37" s="27"/>
    </row>
    <row r="38" spans="1:7" x14ac:dyDescent="0.3">
      <c r="A38" s="39"/>
    </row>
    <row r="39" spans="1:7" x14ac:dyDescent="0.3">
      <c r="A39" s="39" t="s">
        <v>65</v>
      </c>
      <c r="B39" s="27"/>
      <c r="C39" s="27"/>
      <c r="D39" s="27"/>
      <c r="E39" s="27"/>
      <c r="F39" s="27"/>
      <c r="G39" s="27"/>
    </row>
    <row r="40" spans="1:7" x14ac:dyDescent="0.3">
      <c r="A40" s="40"/>
    </row>
    <row r="41" spans="1:7" x14ac:dyDescent="0.3">
      <c r="A41" s="39" t="s">
        <v>66</v>
      </c>
      <c r="B41" s="27"/>
      <c r="C41" s="27"/>
      <c r="D41" s="27"/>
      <c r="E41" s="27"/>
      <c r="F41" s="27"/>
      <c r="G41" s="27"/>
    </row>
  </sheetData>
  <sheetProtection sheet="1" objects="1" scenarios="1" selectLockedCells="1"/>
  <mergeCells count="29">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s>
  <pageMargins left="0.25" right="0.25" top="0.75" bottom="0.75" header="0.3" footer="0.3"/>
  <pageSetup scale="92" orientation="portrait" horizontalDpi="4294967294" verticalDpi="4294967294" r:id="rId1"/>
  <headerFooter>
    <oddFooter>&amp;R&amp;8&amp;Z&amp;F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J44" sqref="J44"/>
    </sheetView>
  </sheetViews>
  <sheetFormatPr defaultRowHeight="16.5" x14ac:dyDescent="0.3"/>
  <cols>
    <col min="1" max="1" width="14.88671875" style="23" bestFit="1" customWidth="1"/>
    <col min="2" max="6" width="5.77734375" style="23" customWidth="1"/>
    <col min="7" max="7" width="12.33203125" style="23" bestFit="1" customWidth="1"/>
    <col min="8" max="10" width="6.6640625" style="23" bestFit="1" customWidth="1"/>
  </cols>
  <sheetData>
    <row r="1" spans="1:10" s="9" customFormat="1" x14ac:dyDescent="0.3">
      <c r="A1" s="69" t="s">
        <v>33</v>
      </c>
      <c r="B1" s="69"/>
      <c r="C1" s="69"/>
      <c r="D1" s="69"/>
      <c r="E1" s="70"/>
      <c r="F1" s="41"/>
      <c r="G1" s="41"/>
      <c r="H1" s="41"/>
      <c r="I1" s="41"/>
      <c r="J1" s="41"/>
    </row>
    <row r="2" spans="1:10" s="9" customFormat="1" x14ac:dyDescent="0.3">
      <c r="A2" s="69" t="s">
        <v>72</v>
      </c>
      <c r="B2" s="69"/>
      <c r="C2" s="70"/>
      <c r="D2" s="70"/>
      <c r="E2" s="70"/>
      <c r="F2" s="41"/>
      <c r="G2" s="41"/>
      <c r="H2" s="41"/>
      <c r="I2" s="41"/>
      <c r="J2" s="41"/>
    </row>
    <row r="3" spans="1:10" x14ac:dyDescent="0.3">
      <c r="A3" s="42"/>
      <c r="B3" s="42"/>
      <c r="C3" s="43"/>
      <c r="D3" s="43"/>
      <c r="E3" s="44"/>
      <c r="F3" s="44"/>
      <c r="G3" s="44"/>
      <c r="H3" s="44"/>
      <c r="I3" s="44"/>
      <c r="J3" s="44"/>
    </row>
    <row r="4" spans="1:10" ht="72.75" customHeight="1" x14ac:dyDescent="0.3">
      <c r="A4" s="67" t="s">
        <v>70</v>
      </c>
      <c r="B4" s="67"/>
      <c r="C4" s="67"/>
      <c r="D4" s="67"/>
      <c r="E4" s="67"/>
      <c r="F4" s="67"/>
      <c r="G4" s="67"/>
      <c r="H4" s="68"/>
      <c r="I4" s="68"/>
      <c r="J4" s="68"/>
    </row>
    <row r="5" spans="1:10" x14ac:dyDescent="0.3">
      <c r="A5" s="42"/>
      <c r="B5" s="42"/>
      <c r="C5" s="43"/>
      <c r="D5" s="43"/>
      <c r="E5" s="44"/>
      <c r="F5" s="44"/>
      <c r="G5" s="44"/>
      <c r="H5" s="44"/>
      <c r="I5" s="44"/>
      <c r="J5" s="44"/>
    </row>
    <row r="6" spans="1:10" x14ac:dyDescent="0.3">
      <c r="A6" s="44"/>
      <c r="B6" s="66" t="s">
        <v>40</v>
      </c>
      <c r="C6" s="66"/>
      <c r="D6" s="66"/>
      <c r="E6" s="66"/>
      <c r="F6" s="66"/>
      <c r="G6" s="44"/>
      <c r="H6" s="44"/>
      <c r="I6" s="44"/>
      <c r="J6" s="44"/>
    </row>
    <row r="7" spans="1:10" x14ac:dyDescent="0.3">
      <c r="A7" s="15"/>
      <c r="B7" s="48" t="s">
        <v>34</v>
      </c>
      <c r="C7" s="48" t="s">
        <v>35</v>
      </c>
      <c r="D7" s="48" t="s">
        <v>36</v>
      </c>
      <c r="E7" s="48" t="s">
        <v>37</v>
      </c>
      <c r="F7" s="48" t="s">
        <v>38</v>
      </c>
      <c r="G7" s="49" t="s">
        <v>57</v>
      </c>
      <c r="H7" s="50" t="s">
        <v>67</v>
      </c>
      <c r="I7" s="50" t="s">
        <v>68</v>
      </c>
      <c r="J7" s="50" t="s">
        <v>69</v>
      </c>
    </row>
    <row r="8" spans="1:10" x14ac:dyDescent="0.3">
      <c r="A8" s="45" t="s">
        <v>39</v>
      </c>
      <c r="B8" s="29"/>
      <c r="C8" s="29"/>
      <c r="D8" s="29"/>
      <c r="E8" s="29"/>
      <c r="F8" s="29"/>
      <c r="G8" s="28"/>
      <c r="H8" s="29"/>
      <c r="I8" s="29"/>
      <c r="J8" s="29"/>
    </row>
    <row r="9" spans="1:10" x14ac:dyDescent="0.3">
      <c r="A9" s="46" t="s">
        <v>41</v>
      </c>
      <c r="B9" s="30"/>
      <c r="C9" s="30"/>
      <c r="D9" s="30"/>
      <c r="E9" s="30"/>
      <c r="F9" s="30"/>
      <c r="G9" s="28"/>
      <c r="H9" s="30"/>
      <c r="I9" s="30"/>
      <c r="J9" s="30"/>
    </row>
    <row r="10" spans="1:10" x14ac:dyDescent="0.3">
      <c r="A10" s="15" t="s">
        <v>42</v>
      </c>
      <c r="B10" s="29">
        <v>35</v>
      </c>
      <c r="C10" s="29">
        <v>36</v>
      </c>
      <c r="D10" s="29">
        <v>38</v>
      </c>
      <c r="E10" s="29">
        <v>39</v>
      </c>
      <c r="F10" s="29">
        <v>42</v>
      </c>
      <c r="G10" s="28"/>
      <c r="H10" s="29"/>
      <c r="I10" s="29"/>
      <c r="J10" s="29"/>
    </row>
    <row r="11" spans="1:10" x14ac:dyDescent="0.3">
      <c r="A11" s="15" t="s">
        <v>43</v>
      </c>
      <c r="B11" s="29">
        <v>21</v>
      </c>
      <c r="C11" s="29">
        <v>25</v>
      </c>
      <c r="D11" s="29">
        <v>29</v>
      </c>
      <c r="E11" s="29">
        <v>33</v>
      </c>
      <c r="F11" s="29">
        <v>38</v>
      </c>
      <c r="G11" s="28"/>
      <c r="H11" s="29"/>
      <c r="I11" s="29"/>
      <c r="J11" s="29"/>
    </row>
    <row r="12" spans="1:10" x14ac:dyDescent="0.3">
      <c r="A12" s="15" t="s">
        <v>44</v>
      </c>
      <c r="B12" s="29">
        <v>0</v>
      </c>
      <c r="C12" s="29">
        <v>0</v>
      </c>
      <c r="D12" s="29">
        <v>0</v>
      </c>
      <c r="E12" s="29">
        <v>0</v>
      </c>
      <c r="F12" s="29">
        <v>0</v>
      </c>
      <c r="G12" s="28"/>
      <c r="H12" s="29"/>
      <c r="I12" s="29"/>
      <c r="J12" s="29"/>
    </row>
    <row r="13" spans="1:10" x14ac:dyDescent="0.3">
      <c r="A13" s="15" t="s">
        <v>45</v>
      </c>
      <c r="B13" s="29">
        <v>61</v>
      </c>
      <c r="C13" s="29">
        <v>72</v>
      </c>
      <c r="D13" s="29">
        <v>82</v>
      </c>
      <c r="E13" s="29">
        <v>93</v>
      </c>
      <c r="F13" s="29">
        <v>104</v>
      </c>
      <c r="G13" s="28"/>
      <c r="H13" s="29"/>
      <c r="I13" s="29"/>
      <c r="J13" s="29"/>
    </row>
    <row r="14" spans="1:10" x14ac:dyDescent="0.3">
      <c r="A14" s="15"/>
      <c r="B14" s="29"/>
      <c r="C14" s="29"/>
      <c r="D14" s="29"/>
      <c r="E14" s="29"/>
      <c r="F14" s="29"/>
      <c r="G14" s="28"/>
      <c r="H14" s="29"/>
      <c r="I14" s="29"/>
      <c r="J14" s="29"/>
    </row>
    <row r="15" spans="1:10" x14ac:dyDescent="0.3">
      <c r="A15" s="46" t="s">
        <v>46</v>
      </c>
      <c r="B15" s="30">
        <v>2</v>
      </c>
      <c r="C15" s="30">
        <v>4</v>
      </c>
      <c r="D15" s="30">
        <v>7</v>
      </c>
      <c r="E15" s="30">
        <v>9</v>
      </c>
      <c r="F15" s="30">
        <v>11</v>
      </c>
      <c r="G15" s="28"/>
      <c r="H15" s="30"/>
      <c r="I15" s="30"/>
      <c r="J15" s="30"/>
    </row>
    <row r="16" spans="1:10" x14ac:dyDescent="0.3">
      <c r="A16" s="15"/>
      <c r="B16" s="29"/>
      <c r="C16" s="29"/>
      <c r="D16" s="29"/>
      <c r="E16" s="29"/>
      <c r="F16" s="29"/>
      <c r="G16" s="28"/>
      <c r="H16" s="29"/>
      <c r="I16" s="29"/>
      <c r="J16" s="29"/>
    </row>
    <row r="17" spans="1:10" x14ac:dyDescent="0.3">
      <c r="A17" s="46" t="s">
        <v>47</v>
      </c>
      <c r="B17" s="30"/>
      <c r="C17" s="30"/>
      <c r="D17" s="30"/>
      <c r="E17" s="30"/>
      <c r="F17" s="30"/>
      <c r="G17" s="28"/>
      <c r="H17" s="30"/>
      <c r="I17" s="30"/>
      <c r="J17" s="30"/>
    </row>
    <row r="18" spans="1:10" x14ac:dyDescent="0.3">
      <c r="A18" s="15" t="s">
        <v>42</v>
      </c>
      <c r="B18" s="29">
        <v>1</v>
      </c>
      <c r="C18" s="29">
        <v>2</v>
      </c>
      <c r="D18" s="29">
        <v>2</v>
      </c>
      <c r="E18" s="29">
        <v>3</v>
      </c>
      <c r="F18" s="29">
        <v>3</v>
      </c>
      <c r="G18" s="28"/>
      <c r="H18" s="29"/>
      <c r="I18" s="29"/>
      <c r="J18" s="29"/>
    </row>
    <row r="19" spans="1:10" x14ac:dyDescent="0.3">
      <c r="A19" s="15" t="s">
        <v>43</v>
      </c>
      <c r="B19" s="29">
        <v>5</v>
      </c>
      <c r="C19" s="29">
        <v>7</v>
      </c>
      <c r="D19" s="29">
        <v>9</v>
      </c>
      <c r="E19" s="29">
        <v>11</v>
      </c>
      <c r="F19" s="29">
        <v>13</v>
      </c>
      <c r="G19" s="28"/>
      <c r="H19" s="29"/>
      <c r="I19" s="29"/>
      <c r="J19" s="29"/>
    </row>
    <row r="20" spans="1:10" x14ac:dyDescent="0.3">
      <c r="A20" s="15" t="s">
        <v>45</v>
      </c>
      <c r="B20" s="29">
        <v>10</v>
      </c>
      <c r="C20" s="29">
        <v>13</v>
      </c>
      <c r="D20" s="29">
        <v>16</v>
      </c>
      <c r="E20" s="29">
        <v>19</v>
      </c>
      <c r="F20" s="29">
        <v>22</v>
      </c>
      <c r="G20" s="28"/>
      <c r="H20" s="29"/>
      <c r="I20" s="29"/>
      <c r="J20" s="29"/>
    </row>
    <row r="21" spans="1:10" x14ac:dyDescent="0.3">
      <c r="A21" s="15"/>
      <c r="B21" s="29"/>
      <c r="C21" s="29"/>
      <c r="D21" s="29"/>
      <c r="E21" s="29"/>
      <c r="F21" s="29"/>
      <c r="G21" s="28"/>
      <c r="H21" s="29"/>
      <c r="I21" s="29"/>
      <c r="J21" s="29"/>
    </row>
    <row r="22" spans="1:10" x14ac:dyDescent="0.3">
      <c r="A22" s="46" t="s">
        <v>48</v>
      </c>
      <c r="B22" s="30">
        <v>32</v>
      </c>
      <c r="C22" s="30">
        <v>41</v>
      </c>
      <c r="D22" s="30">
        <v>49</v>
      </c>
      <c r="E22" s="30">
        <v>59</v>
      </c>
      <c r="F22" s="30">
        <v>67</v>
      </c>
      <c r="G22" s="28"/>
      <c r="H22" s="30"/>
      <c r="I22" s="30"/>
      <c r="J22" s="30"/>
    </row>
    <row r="23" spans="1:10" x14ac:dyDescent="0.3">
      <c r="A23" s="15"/>
      <c r="B23" s="29"/>
      <c r="C23" s="29"/>
      <c r="D23" s="29"/>
      <c r="E23" s="29"/>
      <c r="F23" s="29"/>
      <c r="G23" s="28"/>
      <c r="H23" s="29"/>
      <c r="I23" s="29"/>
      <c r="J23" s="29"/>
    </row>
    <row r="24" spans="1:10" x14ac:dyDescent="0.3">
      <c r="A24" s="46" t="s">
        <v>49</v>
      </c>
      <c r="B24" s="30"/>
      <c r="C24" s="30"/>
      <c r="D24" s="30"/>
      <c r="E24" s="30"/>
      <c r="F24" s="30"/>
      <c r="G24" s="28"/>
      <c r="H24" s="30"/>
      <c r="I24" s="30"/>
      <c r="J24" s="30"/>
    </row>
    <row r="25" spans="1:10" x14ac:dyDescent="0.3">
      <c r="A25" s="15" t="s">
        <v>42</v>
      </c>
      <c r="B25" s="29">
        <v>3</v>
      </c>
      <c r="C25" s="29">
        <v>5</v>
      </c>
      <c r="D25" s="29">
        <v>8</v>
      </c>
      <c r="E25" s="29">
        <v>10</v>
      </c>
      <c r="F25" s="29">
        <v>13</v>
      </c>
      <c r="G25" s="28"/>
      <c r="H25" s="29"/>
      <c r="I25" s="29"/>
      <c r="J25" s="29"/>
    </row>
    <row r="26" spans="1:10" x14ac:dyDescent="0.3">
      <c r="A26" s="15" t="s">
        <v>43</v>
      </c>
      <c r="B26" s="29">
        <v>8</v>
      </c>
      <c r="C26" s="29">
        <v>17</v>
      </c>
      <c r="D26" s="29">
        <v>27</v>
      </c>
      <c r="E26" s="29">
        <v>36</v>
      </c>
      <c r="F26" s="29">
        <v>45</v>
      </c>
      <c r="G26" s="28"/>
      <c r="H26" s="29"/>
      <c r="I26" s="29"/>
      <c r="J26" s="29"/>
    </row>
    <row r="27" spans="1:10" x14ac:dyDescent="0.3">
      <c r="A27" s="15" t="s">
        <v>44</v>
      </c>
      <c r="B27" s="29">
        <v>0</v>
      </c>
      <c r="C27" s="29">
        <v>0</v>
      </c>
      <c r="D27" s="29">
        <v>0</v>
      </c>
      <c r="E27" s="29">
        <v>0</v>
      </c>
      <c r="F27" s="29">
        <v>0</v>
      </c>
      <c r="G27" s="28"/>
      <c r="H27" s="29"/>
      <c r="I27" s="29"/>
      <c r="J27" s="29"/>
    </row>
    <row r="28" spans="1:10" x14ac:dyDescent="0.3">
      <c r="A28" s="15" t="s">
        <v>45</v>
      </c>
      <c r="B28" s="29">
        <v>18</v>
      </c>
      <c r="C28" s="29">
        <v>36</v>
      </c>
      <c r="D28" s="29">
        <v>54</v>
      </c>
      <c r="E28" s="29">
        <v>72</v>
      </c>
      <c r="F28" s="29">
        <v>91</v>
      </c>
      <c r="G28" s="28"/>
      <c r="H28" s="29"/>
      <c r="I28" s="29"/>
      <c r="J28" s="29"/>
    </row>
    <row r="29" spans="1:10" x14ac:dyDescent="0.3">
      <c r="A29" s="15"/>
      <c r="B29" s="29"/>
      <c r="C29" s="29"/>
      <c r="D29" s="29"/>
      <c r="E29" s="29"/>
      <c r="F29" s="29"/>
      <c r="G29" s="28"/>
      <c r="H29" s="29"/>
      <c r="I29" s="29"/>
      <c r="J29" s="29"/>
    </row>
    <row r="30" spans="1:10" x14ac:dyDescent="0.3">
      <c r="A30" s="46" t="s">
        <v>50</v>
      </c>
      <c r="B30" s="30"/>
      <c r="C30" s="30"/>
      <c r="D30" s="30"/>
      <c r="E30" s="30"/>
      <c r="F30" s="30"/>
      <c r="G30" s="28"/>
      <c r="H30" s="30"/>
      <c r="I30" s="30"/>
      <c r="J30" s="30"/>
    </row>
    <row r="31" spans="1:10" x14ac:dyDescent="0.3">
      <c r="A31" s="15" t="s">
        <v>51</v>
      </c>
      <c r="B31" s="29">
        <v>32</v>
      </c>
      <c r="C31" s="29">
        <v>32</v>
      </c>
      <c r="D31" s="29">
        <v>49</v>
      </c>
      <c r="E31" s="29">
        <v>67</v>
      </c>
      <c r="F31" s="29">
        <v>85</v>
      </c>
      <c r="G31" s="28"/>
      <c r="H31" s="29"/>
      <c r="I31" s="29"/>
      <c r="J31" s="29"/>
    </row>
    <row r="32" spans="1:10" x14ac:dyDescent="0.3">
      <c r="A32" s="15" t="s">
        <v>52</v>
      </c>
      <c r="B32" s="29">
        <v>37</v>
      </c>
      <c r="C32" s="29">
        <v>37</v>
      </c>
      <c r="D32" s="29">
        <v>57</v>
      </c>
      <c r="E32" s="29">
        <v>78</v>
      </c>
      <c r="F32" s="29">
        <v>99</v>
      </c>
      <c r="G32" s="28"/>
      <c r="H32" s="29"/>
      <c r="I32" s="29"/>
      <c r="J32" s="29"/>
    </row>
    <row r="33" spans="1:10" x14ac:dyDescent="0.3">
      <c r="A33" s="15"/>
      <c r="B33" s="29"/>
      <c r="C33" s="29"/>
      <c r="D33" s="29"/>
      <c r="E33" s="29"/>
      <c r="F33" s="29"/>
      <c r="G33" s="28"/>
      <c r="H33" s="29"/>
      <c r="I33" s="29"/>
      <c r="J33" s="29"/>
    </row>
    <row r="34" spans="1:10" x14ac:dyDescent="0.3">
      <c r="A34" s="46" t="s">
        <v>53</v>
      </c>
      <c r="B34" s="30"/>
      <c r="C34" s="30"/>
      <c r="D34" s="30"/>
      <c r="E34" s="30"/>
      <c r="F34" s="30"/>
      <c r="G34" s="28"/>
      <c r="H34" s="30"/>
      <c r="I34" s="30"/>
      <c r="J34" s="30"/>
    </row>
    <row r="35" spans="1:10" x14ac:dyDescent="0.3">
      <c r="A35" s="15" t="s">
        <v>51</v>
      </c>
      <c r="B35" s="29">
        <v>11</v>
      </c>
      <c r="C35" s="29">
        <v>11</v>
      </c>
      <c r="D35" s="29">
        <v>16</v>
      </c>
      <c r="E35" s="29">
        <v>22</v>
      </c>
      <c r="F35" s="29">
        <v>28</v>
      </c>
      <c r="G35" s="28"/>
      <c r="H35" s="29"/>
      <c r="I35" s="29"/>
      <c r="J35" s="29"/>
    </row>
    <row r="36" spans="1:10" x14ac:dyDescent="0.3">
      <c r="A36" s="15" t="s">
        <v>52</v>
      </c>
      <c r="B36" s="29">
        <v>12</v>
      </c>
      <c r="C36" s="29">
        <v>12</v>
      </c>
      <c r="D36" s="29">
        <v>19</v>
      </c>
      <c r="E36" s="29">
        <v>26</v>
      </c>
      <c r="F36" s="29">
        <v>33</v>
      </c>
      <c r="G36" s="28"/>
      <c r="H36" s="29"/>
      <c r="I36" s="29"/>
      <c r="J36" s="29"/>
    </row>
    <row r="37" spans="1:10" x14ac:dyDescent="0.3">
      <c r="A37" s="15"/>
      <c r="B37" s="29"/>
      <c r="C37" s="29"/>
      <c r="D37" s="29"/>
      <c r="E37" s="29"/>
      <c r="F37" s="29"/>
      <c r="G37" s="28"/>
      <c r="H37" s="29"/>
      <c r="I37" s="29"/>
      <c r="J37" s="29"/>
    </row>
    <row r="38" spans="1:10" x14ac:dyDescent="0.3">
      <c r="A38" s="46" t="s">
        <v>54</v>
      </c>
      <c r="B38" s="30">
        <v>16</v>
      </c>
      <c r="C38" s="30">
        <v>16</v>
      </c>
      <c r="D38" s="30">
        <v>16</v>
      </c>
      <c r="E38" s="30">
        <v>16</v>
      </c>
      <c r="F38" s="30">
        <v>16</v>
      </c>
      <c r="G38" s="28"/>
      <c r="H38" s="30"/>
      <c r="I38" s="30"/>
      <c r="J38" s="30"/>
    </row>
    <row r="39" spans="1:10" x14ac:dyDescent="0.3">
      <c r="A39" s="15"/>
      <c r="B39" s="29"/>
      <c r="C39" s="29"/>
      <c r="D39" s="29"/>
      <c r="E39" s="29"/>
      <c r="F39" s="29"/>
      <c r="G39" s="28"/>
      <c r="H39" s="29"/>
      <c r="I39" s="29"/>
      <c r="J39" s="29"/>
    </row>
    <row r="40" spans="1:10" x14ac:dyDescent="0.3">
      <c r="A40" s="46" t="s">
        <v>55</v>
      </c>
      <c r="B40" s="30">
        <v>7</v>
      </c>
      <c r="C40" s="30">
        <v>7</v>
      </c>
      <c r="D40" s="30">
        <v>7</v>
      </c>
      <c r="E40" s="30">
        <v>7</v>
      </c>
      <c r="F40" s="30">
        <v>7</v>
      </c>
      <c r="G40" s="28"/>
      <c r="H40" s="30"/>
      <c r="I40" s="30"/>
      <c r="J40" s="30"/>
    </row>
    <row r="41" spans="1:10" x14ac:dyDescent="0.3">
      <c r="A41" s="15"/>
      <c r="B41" s="29"/>
      <c r="C41" s="29"/>
      <c r="D41" s="29"/>
      <c r="E41" s="29"/>
      <c r="F41" s="29"/>
      <c r="G41" s="28"/>
      <c r="H41" s="29"/>
      <c r="I41" s="29"/>
      <c r="J41" s="29"/>
    </row>
    <row r="42" spans="1:10" x14ac:dyDescent="0.3">
      <c r="A42" s="46" t="s">
        <v>56</v>
      </c>
      <c r="B42" s="30">
        <v>7</v>
      </c>
      <c r="C42" s="30">
        <v>7</v>
      </c>
      <c r="D42" s="30">
        <v>7</v>
      </c>
      <c r="E42" s="30">
        <v>7</v>
      </c>
      <c r="F42" s="30">
        <v>7</v>
      </c>
      <c r="G42" s="28"/>
      <c r="H42" s="30"/>
      <c r="I42" s="30"/>
      <c r="J42" s="30"/>
    </row>
    <row r="43" spans="1:10" x14ac:dyDescent="0.3">
      <c r="A43" s="44"/>
      <c r="B43" s="32"/>
      <c r="C43" s="32"/>
      <c r="D43" s="32"/>
      <c r="E43" s="32"/>
      <c r="F43" s="32"/>
      <c r="G43" s="33"/>
      <c r="H43" s="32"/>
      <c r="I43" s="32"/>
      <c r="J43" s="32"/>
    </row>
    <row r="44" spans="1:10" x14ac:dyDescent="0.3">
      <c r="A44" s="47" t="s">
        <v>58</v>
      </c>
      <c r="B44" s="31"/>
      <c r="C44" s="31"/>
      <c r="D44" s="31"/>
      <c r="E44" s="31"/>
      <c r="F44" s="31"/>
      <c r="G44" s="31">
        <f>SUM(G8:G43)</f>
        <v>0</v>
      </c>
      <c r="H44" s="31">
        <f t="shared" ref="H44:J44" si="0">SUM(H8:H43)</f>
        <v>0</v>
      </c>
      <c r="I44" s="31">
        <f t="shared" si="0"/>
        <v>0</v>
      </c>
      <c r="J44" s="31">
        <f t="shared" si="0"/>
        <v>0</v>
      </c>
    </row>
    <row r="45" spans="1:10" x14ac:dyDescent="0.3">
      <c r="G45" s="34"/>
    </row>
  </sheetData>
  <sheetProtection selectLockedCells="1"/>
  <mergeCells count="4">
    <mergeCell ref="B6:F6"/>
    <mergeCell ref="A4:J4"/>
    <mergeCell ref="A1:E1"/>
    <mergeCell ref="A2:E2"/>
  </mergeCells>
  <pageMargins left="0.7" right="0.7" top="0.75" bottom="0.75" header="0.3" footer="0.3"/>
  <pageSetup scale="8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4" sqref="B14"/>
    </sheetView>
  </sheetViews>
  <sheetFormatPr defaultRowHeight="16.5" x14ac:dyDescent="0.3"/>
  <cols>
    <col min="1" max="1" width="12.6640625" bestFit="1" customWidth="1"/>
  </cols>
  <sheetData>
    <row r="1" spans="1:2" x14ac:dyDescent="0.3">
      <c r="A1" s="1" t="s">
        <v>73</v>
      </c>
    </row>
    <row r="3" spans="1:2" x14ac:dyDescent="0.3">
      <c r="A3" t="s">
        <v>6</v>
      </c>
      <c r="B3" s="2">
        <v>643</v>
      </c>
    </row>
    <row r="4" spans="1:2" x14ac:dyDescent="0.3">
      <c r="A4" t="s">
        <v>7</v>
      </c>
      <c r="B4" s="2">
        <v>761</v>
      </c>
    </row>
    <row r="5" spans="1:2" x14ac:dyDescent="0.3">
      <c r="A5" t="s">
        <v>8</v>
      </c>
      <c r="B5" s="2">
        <v>957</v>
      </c>
    </row>
    <row r="6" spans="1:2" x14ac:dyDescent="0.3">
      <c r="A6" t="s">
        <v>9</v>
      </c>
      <c r="B6" s="2">
        <v>1225</v>
      </c>
    </row>
    <row r="7" spans="1:2" x14ac:dyDescent="0.3">
      <c r="A7" t="s">
        <v>10</v>
      </c>
      <c r="B7" s="2">
        <v>1424</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Calculator</vt:lpstr>
      <vt:lpstr>Utility Allowance</vt:lpstr>
      <vt:lpstr>FMRs</vt:lpstr>
      <vt:lpstr>Calculator!Print_Area</vt:lpstr>
      <vt:lpstr>Instructions!Print_Area</vt:lpstr>
      <vt:lpstr>'Utility Allowance'!Print_Area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Notter</dc:creator>
  <cp:lastModifiedBy>Heather Notter</cp:lastModifiedBy>
  <cp:lastPrinted>2018-02-14T21:38:14Z</cp:lastPrinted>
  <dcterms:created xsi:type="dcterms:W3CDTF">2018-01-30T17:34:15Z</dcterms:created>
  <dcterms:modified xsi:type="dcterms:W3CDTF">2018-09-17T16:40:49Z</dcterms:modified>
</cp:coreProperties>
</file>