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1480" windowHeight="10545" activeTab="1"/>
  </bookViews>
  <sheets>
    <sheet name="Instructions" sheetId="1" r:id="rId1"/>
    <sheet name="Calculator" sheetId="2" r:id="rId2"/>
    <sheet name="Utility Allowance" sheetId="4" r:id="rId3"/>
    <sheet name="FMRs" sheetId="3" r:id="rId4"/>
  </sheets>
  <definedNames>
    <definedName name="_xlnm.Print_Area" localSheetId="1">Calculator!$A$1:$G$41</definedName>
    <definedName name="_xlnm.Print_Area" localSheetId="0">Instructions!$A$1:$G$20</definedName>
    <definedName name="_xlnm.Print_Area" localSheetId="2">'Utility Allowance'!$A$1:$J$44</definedName>
  </definedNames>
  <calcPr calcId="145621"/>
</workbook>
</file>

<file path=xl/calcChain.xml><?xml version="1.0" encoding="utf-8"?>
<calcChain xmlns="http://schemas.openxmlformats.org/spreadsheetml/2006/main">
  <c r="B30" i="2" l="1"/>
  <c r="B31" i="2" s="1"/>
  <c r="J44" i="4"/>
  <c r="F30" i="2" s="1"/>
  <c r="F31" i="2" s="1"/>
  <c r="I44" i="4"/>
  <c r="D30" i="2" s="1"/>
  <c r="D31" i="2" s="1"/>
  <c r="H44" i="4"/>
  <c r="G44" i="4" l="1"/>
  <c r="B11" i="2" s="1"/>
  <c r="F28" i="2"/>
  <c r="D28" i="2"/>
  <c r="B28" i="2"/>
  <c r="B15" i="2"/>
  <c r="B32" i="2" l="1"/>
  <c r="B12" i="2"/>
  <c r="B34" i="2" l="1"/>
  <c r="B33" i="2"/>
  <c r="B16" i="2"/>
  <c r="D16" i="2" s="1"/>
  <c r="D15" i="2" l="1"/>
</calcChain>
</file>

<file path=xl/sharedStrings.xml><?xml version="1.0" encoding="utf-8"?>
<sst xmlns="http://schemas.openxmlformats.org/spreadsheetml/2006/main" count="86" uniqueCount="74">
  <si>
    <t>Client CSP ID</t>
  </si>
  <si>
    <t>Landlord</t>
  </si>
  <si>
    <t>Address</t>
  </si>
  <si>
    <t>Utility Allowance</t>
  </si>
  <si>
    <t>Total Rent</t>
  </si>
  <si>
    <t>Fair Market Rent</t>
  </si>
  <si>
    <t>FY2018 FMRs</t>
  </si>
  <si>
    <t>Efficiency</t>
  </si>
  <si>
    <t>1 bedroom</t>
  </si>
  <si>
    <t>2 bedroom</t>
  </si>
  <si>
    <t>3 bedroom</t>
  </si>
  <si>
    <t>4 bedroom</t>
  </si>
  <si>
    <t>3. FMR and total rent will calculate automatically.</t>
  </si>
  <si>
    <r>
      <t xml:space="preserve">5. Fill in the information for units 1, 2, and 3 to compare the proposed unit to three like units. 
a. Like units should have the same number of bedrooms, be in the same general area (or zip code) or owned by the same landlord, have approximately the same square footage, and have similar amenities.
b. The utility allowance should be specific to each comparable unit. This can be an estimate, based on the information available for the comparable units. </t>
    </r>
    <r>
      <rPr>
        <b/>
        <sz val="12"/>
        <color theme="1"/>
        <rFont val="Franklin Gothic Book"/>
        <family val="2"/>
      </rPr>
      <t>Do not use the same utility allowance as the proposed unit for the comparable units.</t>
    </r>
    <r>
      <rPr>
        <sz val="12"/>
        <color theme="1"/>
        <rFont val="Franklin Gothic Book"/>
        <family val="2"/>
      </rPr>
      <t xml:space="preserve"> The utility allowances for the proposed unit and the comparable units likely will be different.
</t>
    </r>
  </si>
  <si>
    <t>7. Update the Rent Reasonableness/FMR form every time rent, FMR, or utility allowances change.</t>
  </si>
  <si>
    <t>8. Print the name of the person completing the form, sign, and date. Put the form in the client's file.</t>
  </si>
  <si>
    <t>Instructions - Fair Market Rent and Rent Reasonableness Calculations</t>
  </si>
  <si>
    <t>Amount over FMR</t>
  </si>
  <si>
    <t>Rent Reasonableness</t>
  </si>
  <si>
    <t>4. If the unit is over FMR, you can use federal funds to pay the FMR amount only. You can pay the amount over FMR with non-federal funds, if available. You cannot use Match or Program Income to pay for the amount over FMR. If the unit is within FMR, you can use federal funds to pay the full rent amount</t>
  </si>
  <si>
    <t>Square feet</t>
  </si>
  <si>
    <t>Type of unit</t>
  </si>
  <si>
    <t>Amenities</t>
  </si>
  <si>
    <t>Year built</t>
  </si>
  <si>
    <t>Utilities that are included</t>
  </si>
  <si>
    <t>Rent</t>
  </si>
  <si>
    <t>Utility allowance for utilities that are not included</t>
  </si>
  <si>
    <t>Unit 1</t>
  </si>
  <si>
    <t>Unit 2</t>
  </si>
  <si>
    <t>Unit 3</t>
  </si>
  <si>
    <t>1. Complete the Calculations tab for each unit. Complete the fields for landlord, address, client CSP#, proposed monthly rent, and number of bedrooms.</t>
  </si>
  <si>
    <t>Average</t>
  </si>
  <si>
    <t>Name (printed)</t>
  </si>
  <si>
    <t>6. Any proposed unit that is not rent reasonable is ineligible. It does not matter if the client is paying a portion of the rent. No federal funds may be used for ANY part of rent that is not rent reasonable.</t>
  </si>
  <si>
    <t>Utility Allowance - Garden, Flat, High Rise</t>
  </si>
  <si>
    <t>Columbus, OH</t>
  </si>
  <si>
    <t>0 BR</t>
  </si>
  <si>
    <t>1 BR</t>
  </si>
  <si>
    <t>2 BR</t>
  </si>
  <si>
    <t>3 BR</t>
  </si>
  <si>
    <t>4 BR</t>
  </si>
  <si>
    <t>UTILITY</t>
  </si>
  <si>
    <t>MONTHLY DOLLAR ALLOWANCES</t>
  </si>
  <si>
    <t>HEATING</t>
  </si>
  <si>
    <t>Natural Gas</t>
  </si>
  <si>
    <t>Electric</t>
  </si>
  <si>
    <t>Fuel Oil</t>
  </si>
  <si>
    <t>Propane</t>
  </si>
  <si>
    <t>AIR CONDITIONING</t>
  </si>
  <si>
    <t>COOKING</t>
  </si>
  <si>
    <t>OTHER ELECTRIC</t>
  </si>
  <si>
    <t>WATER HEATING</t>
  </si>
  <si>
    <t>WATER</t>
  </si>
  <si>
    <t>City of Columbus</t>
  </si>
  <si>
    <t>Suburban</t>
  </si>
  <si>
    <t>SEWER</t>
  </si>
  <si>
    <t>TRASH COLLECTION</t>
  </si>
  <si>
    <t>REFRIGERATOR</t>
  </si>
  <si>
    <t>RANGE</t>
  </si>
  <si>
    <t>PROPOSED UNIT</t>
  </si>
  <si>
    <t>TOTAL</t>
  </si>
  <si>
    <t xml:space="preserve">2. Fill out the utility allowance tab (proposed unit column). The total will transfer automatically to the Calculations tab. If you are calculating the utility allowance for a duplex, townhouse, single family, or mobile home, use the appropriate utility allowance from from CSB's website: https://www.csb.org/providers/housing-materials. </t>
  </si>
  <si>
    <t># of bedrooms</t>
  </si>
  <si>
    <t>Monthly rent</t>
  </si>
  <si>
    <r>
      <t xml:space="preserve">FMR </t>
    </r>
    <r>
      <rPr>
        <sz val="8"/>
        <color theme="1"/>
        <rFont val="Franklin Gothic Book"/>
        <family val="2"/>
      </rPr>
      <t>(includes utilities)</t>
    </r>
  </si>
  <si>
    <t>Fair Market Rent and Rent Reasonableness Calculator</t>
  </si>
  <si>
    <t>Identify 3 comparable units. The estimated utility allowance should be specific to each comparable unit.</t>
  </si>
  <si>
    <t>Signature</t>
  </si>
  <si>
    <t>Date</t>
  </si>
  <si>
    <t>COMP 1</t>
  </si>
  <si>
    <t>COMP 2</t>
  </si>
  <si>
    <t>COMP 3</t>
  </si>
  <si>
    <r>
      <t xml:space="preserve">If there's a fixed cost for utilities, enter that fixed cost in the unit total cell. The totals will transfer automatically to the Calculations tab. </t>
    </r>
    <r>
      <rPr>
        <b/>
        <sz val="10"/>
        <color theme="1"/>
        <rFont val="Franklin Gothic Book"/>
        <family val="2"/>
      </rPr>
      <t>This utility allowance form is for garden, flat, or high rise apartments only.</t>
    </r>
    <r>
      <rPr>
        <sz val="10"/>
        <color theme="1"/>
        <rFont val="Franklin Gothic Book"/>
        <family val="2"/>
      </rPr>
      <t xml:space="preserve"> If you are calculating the utility allowance for a duplex, townhouse, single family, or mobile home, use the appropriate utility allowance from from CSB's website and enter the amounts in the proposed unit column. https://www.csb.org/providers/housing-materials. </t>
    </r>
  </si>
  <si>
    <t>Rent is reasonable when the total rent of the proposed unit is lower than or no more than $50 higher than the average of the three comparables.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</si>
</sst>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_(&quot;$&quot;* \(#,##0\);_(&quot;$&quot;* &quot;-&quot;_);_(@_)"/>
    <numFmt numFmtId="41" formatCode="_(* #,##0_);_(* \(#,##0\);_(* &quot;-&quot;_);_(@_)"/>
  </numFmts>
  <fonts count="9" x14ac:knownFonts="1">
    <font>
      <sz val="12"/>
      <color theme="1"/>
      <name val="Franklin Gothic Book"/>
      <family val="2"/>
    </font>
    <font>
      <b/>
      <sz val="12"/>
      <color theme="1"/>
      <name val="Franklin Gothic Book"/>
      <family val="2"/>
    </font>
    <font>
      <i/>
      <sz val="10"/>
      <color theme="1"/>
      <name val="Franklin Gothic Book"/>
      <family val="2"/>
    </font>
    <font>
      <b/>
      <sz val="10"/>
      <color theme="1"/>
      <name val="Franklin Gothic Book"/>
      <family val="2"/>
    </font>
    <font>
      <sz val="10"/>
      <color theme="1"/>
      <name val="Franklin Gothic Book"/>
      <family val="2"/>
    </font>
    <font>
      <b/>
      <sz val="10"/>
      <color rgb="FFC00000"/>
      <name val="Franklin Gothic Book"/>
      <family val="2"/>
    </font>
    <font>
      <b/>
      <sz val="10"/>
      <color rgb="FF0000FF"/>
      <name val="Franklin Gothic Book"/>
      <family val="2"/>
    </font>
    <font>
      <sz val="8"/>
      <color theme="1"/>
      <name val="Franklin Gothic Book"/>
      <family val="2"/>
    </font>
    <font>
      <b/>
      <sz val="10"/>
      <name val="Franklin Gothic Book"/>
      <family val="2"/>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71">
    <xf numFmtId="0" fontId="0" fillId="0" borderId="0" xfId="0"/>
    <xf numFmtId="0" fontId="1" fillId="0" borderId="0" xfId="0" applyFont="1"/>
    <xf numFmtId="42" fontId="0" fillId="0" borderId="0" xfId="0" applyNumberFormat="1"/>
    <xf numFmtId="0" fontId="0" fillId="0" borderId="0" xfId="0" applyAlignment="1">
      <alignment horizontal="left" vertical="top"/>
    </xf>
    <xf numFmtId="0" fontId="1" fillId="0" borderId="0" xfId="0" applyFont="1" applyAlignment="1">
      <alignment horizontal="left" vertical="top"/>
    </xf>
    <xf numFmtId="0" fontId="0" fillId="0" borderId="0" xfId="0" applyProtection="1">
      <protection locked="0"/>
    </xf>
    <xf numFmtId="0" fontId="0" fillId="0" borderId="0" xfId="0" applyBorder="1" applyAlignment="1" applyProtection="1">
      <protection locked="0"/>
    </xf>
    <xf numFmtId="0" fontId="0" fillId="0" borderId="0" xfId="0" applyBorder="1" applyProtection="1">
      <protection locked="0"/>
    </xf>
    <xf numFmtId="0" fontId="2" fillId="0" borderId="0" xfId="0" applyFont="1" applyBorder="1" applyProtection="1">
      <protection locked="0"/>
    </xf>
    <xf numFmtId="0" fontId="0" fillId="0" borderId="0" xfId="0" applyFont="1"/>
    <xf numFmtId="42" fontId="4" fillId="0" borderId="1" xfId="0" applyNumberFormat="1" applyFont="1" applyBorder="1" applyProtection="1">
      <protection locked="0"/>
    </xf>
    <xf numFmtId="0" fontId="4" fillId="0" borderId="0" xfId="0" applyFont="1" applyBorder="1" applyProtection="1">
      <protection locked="0"/>
    </xf>
    <xf numFmtId="0" fontId="4" fillId="0" borderId="1" xfId="0" applyFont="1" applyBorder="1" applyProtection="1">
      <protection locked="0"/>
    </xf>
    <xf numFmtId="42" fontId="4" fillId="0" borderId="1" xfId="0" applyNumberFormat="1" applyFont="1" applyBorder="1" applyProtection="1"/>
    <xf numFmtId="0" fontId="4" fillId="0" borderId="0" xfId="0" applyFont="1" applyBorder="1" applyAlignment="1" applyProtection="1">
      <alignment vertical="top"/>
      <protection locked="0"/>
    </xf>
    <xf numFmtId="0" fontId="4" fillId="0" borderId="1" xfId="0" applyFont="1" applyBorder="1" applyProtection="1"/>
    <xf numFmtId="0" fontId="5" fillId="0" borderId="0" xfId="0" applyFont="1" applyBorder="1" applyProtection="1"/>
    <xf numFmtId="0" fontId="6" fillId="0" borderId="0" xfId="0" applyFont="1" applyBorder="1" applyProtection="1"/>
    <xf numFmtId="0" fontId="4" fillId="0" borderId="1" xfId="0" applyFont="1" applyBorder="1" applyAlignment="1" applyProtection="1">
      <alignment vertical="top"/>
      <protection locked="0"/>
    </xf>
    <xf numFmtId="0" fontId="4" fillId="0" borderId="2" xfId="0" applyFont="1" applyBorder="1" applyProtection="1">
      <protection locked="0"/>
    </xf>
    <xf numFmtId="0" fontId="4" fillId="0" borderId="3" xfId="0" applyFont="1" applyBorder="1" applyProtection="1"/>
    <xf numFmtId="0" fontId="4" fillId="0" borderId="0" xfId="0" applyFont="1" applyAlignment="1" applyProtection="1">
      <alignment vertical="top"/>
      <protection locked="0"/>
    </xf>
    <xf numFmtId="0" fontId="6" fillId="0" borderId="0" xfId="0" applyFont="1" applyProtection="1"/>
    <xf numFmtId="0" fontId="4" fillId="0" borderId="0" xfId="0" applyFont="1" applyProtection="1">
      <protection locked="0"/>
    </xf>
    <xf numFmtId="0" fontId="3" fillId="0" borderId="0" xfId="0" applyFont="1" applyAlignment="1" applyProtection="1">
      <alignment vertical="top"/>
      <protection locked="0"/>
    </xf>
    <xf numFmtId="0" fontId="5" fillId="0" borderId="0" xfId="0" applyFont="1" applyBorder="1" applyAlignment="1" applyProtection="1"/>
    <xf numFmtId="0" fontId="4" fillId="0" borderId="0" xfId="0" applyFont="1" applyBorder="1" applyAlignment="1" applyProtection="1">
      <protection locked="0"/>
    </xf>
    <xf numFmtId="0" fontId="4" fillId="0" borderId="4" xfId="0" applyFont="1" applyBorder="1" applyProtection="1">
      <protection locked="0"/>
    </xf>
    <xf numFmtId="41" fontId="4" fillId="2" borderId="1" xfId="0" applyNumberFormat="1" applyFont="1" applyFill="1" applyBorder="1" applyProtection="1">
      <protection locked="0"/>
    </xf>
    <xf numFmtId="41" fontId="4" fillId="0" borderId="1" xfId="0" applyNumberFormat="1" applyFont="1" applyBorder="1" applyProtection="1">
      <protection locked="0"/>
    </xf>
    <xf numFmtId="41" fontId="4" fillId="4" borderId="1" xfId="0" applyNumberFormat="1" applyFont="1" applyFill="1" applyBorder="1" applyProtection="1">
      <protection locked="0"/>
    </xf>
    <xf numFmtId="41" fontId="4" fillId="3" borderId="0" xfId="0" applyNumberFormat="1" applyFont="1" applyFill="1" applyProtection="1">
      <protection locked="0"/>
    </xf>
    <xf numFmtId="41" fontId="4" fillId="0" borderId="0" xfId="0" applyNumberFormat="1" applyFont="1" applyProtection="1">
      <protection locked="0"/>
    </xf>
    <xf numFmtId="41" fontId="4" fillId="0" borderId="0" xfId="0" applyNumberFormat="1" applyFont="1" applyFill="1" applyProtection="1">
      <protection locked="0"/>
    </xf>
    <xf numFmtId="0" fontId="4" fillId="0" borderId="0" xfId="0" applyFont="1" applyFill="1" applyProtection="1">
      <protection locked="0"/>
    </xf>
    <xf numFmtId="0" fontId="3" fillId="0" borderId="1" xfId="0" applyFont="1" applyBorder="1" applyAlignment="1" applyProtection="1">
      <alignment vertical="top"/>
    </xf>
    <xf numFmtId="0" fontId="3" fillId="0" borderId="1" xfId="0" applyFont="1" applyFill="1" applyBorder="1" applyAlignment="1" applyProtection="1">
      <alignment vertical="top"/>
    </xf>
    <xf numFmtId="0" fontId="3" fillId="0" borderId="1" xfId="0" applyFont="1" applyBorder="1" applyAlignment="1" applyProtection="1">
      <alignment horizontal="left" vertical="top"/>
    </xf>
    <xf numFmtId="0" fontId="3" fillId="0" borderId="1" xfId="0" applyFont="1" applyBorder="1" applyAlignment="1" applyProtection="1">
      <alignment vertical="top" wrapText="1"/>
    </xf>
    <xf numFmtId="0" fontId="3" fillId="0" borderId="0" xfId="0" applyFont="1" applyAlignment="1" applyProtection="1">
      <alignment vertical="top"/>
    </xf>
    <xf numFmtId="0" fontId="4" fillId="0" borderId="0" xfId="0" applyFont="1" applyAlignment="1" applyProtection="1">
      <alignment vertical="top"/>
    </xf>
    <xf numFmtId="0" fontId="0" fillId="0" borderId="0" xfId="0" applyFont="1" applyProtection="1"/>
    <xf numFmtId="0" fontId="1" fillId="0" borderId="0" xfId="0" applyFont="1" applyProtection="1"/>
    <xf numFmtId="0" fontId="3" fillId="0" borderId="0" xfId="0" applyFont="1" applyAlignment="1" applyProtection="1"/>
    <xf numFmtId="0" fontId="3" fillId="0" borderId="0" xfId="0" applyFont="1" applyProtection="1"/>
    <xf numFmtId="0" fontId="4" fillId="0" borderId="0" xfId="0" applyFont="1" applyProtection="1"/>
    <xf numFmtId="0" fontId="3" fillId="0" borderId="1" xfId="0" applyFont="1" applyBorder="1" applyProtection="1"/>
    <xf numFmtId="0" fontId="3" fillId="4" borderId="1" xfId="0" applyFont="1" applyFill="1" applyBorder="1" applyProtection="1"/>
    <xf numFmtId="0" fontId="3" fillId="3" borderId="0" xfId="0" applyFont="1" applyFill="1" applyProtection="1"/>
    <xf numFmtId="0" fontId="3" fillId="0" borderId="1" xfId="0" applyFont="1" applyBorder="1" applyAlignment="1" applyProtection="1">
      <alignment horizontal="center"/>
    </xf>
    <xf numFmtId="0" fontId="3" fillId="3" borderId="1" xfId="0" applyFont="1" applyFill="1" applyBorder="1" applyAlignment="1" applyProtection="1">
      <alignment horizontal="center"/>
    </xf>
    <xf numFmtId="0" fontId="3" fillId="0" borderId="1" xfId="0" applyFont="1" applyFill="1" applyBorder="1" applyAlignment="1" applyProtection="1">
      <alignment horizontal="center"/>
    </xf>
    <xf numFmtId="0" fontId="0" fillId="0" borderId="0" xfId="0" applyAlignment="1">
      <alignment horizontal="left" vertical="top" wrapText="1"/>
    </xf>
    <xf numFmtId="0" fontId="1" fillId="0" borderId="0" xfId="0" applyFont="1" applyAlignment="1">
      <alignment horizontal="left" vertical="top" wrapText="1"/>
    </xf>
    <xf numFmtId="49" fontId="4" fillId="0" borderId="1" xfId="0" applyNumberFormat="1" applyFont="1" applyBorder="1" applyAlignment="1" applyProtection="1">
      <alignment wrapText="1"/>
      <protection locked="0"/>
    </xf>
    <xf numFmtId="0" fontId="3" fillId="0" borderId="0" xfId="0" applyFont="1" applyAlignment="1" applyProtection="1">
      <alignment horizontal="left" vertical="top" wrapText="1"/>
      <protection locked="0"/>
    </xf>
    <xf numFmtId="0" fontId="3" fillId="0" borderId="1" xfId="0" applyFont="1" applyBorder="1" applyAlignment="1" applyProtection="1">
      <alignment horizontal="center"/>
      <protection locked="0"/>
    </xf>
    <xf numFmtId="49" fontId="4" fillId="0" borderId="1" xfId="0" applyNumberFormat="1" applyFont="1" applyBorder="1" applyAlignment="1" applyProtection="1">
      <alignment horizontal="center" wrapText="1"/>
      <protection locked="0"/>
    </xf>
    <xf numFmtId="1" fontId="4" fillId="0" borderId="1" xfId="0" applyNumberFormat="1" applyFont="1" applyBorder="1" applyAlignment="1" applyProtection="1">
      <alignment wrapText="1"/>
      <protection locked="0"/>
    </xf>
    <xf numFmtId="49" fontId="4" fillId="0" borderId="1" xfId="0" applyNumberFormat="1" applyFont="1" applyBorder="1" applyAlignment="1" applyProtection="1">
      <alignment horizontal="left" wrapText="1"/>
      <protection locked="0"/>
    </xf>
    <xf numFmtId="0" fontId="8" fillId="0" borderId="0" xfId="0" applyFont="1" applyBorder="1" applyAlignment="1" applyProtection="1">
      <alignment horizontal="left" vertical="top" wrapText="1"/>
    </xf>
    <xf numFmtId="0" fontId="1" fillId="3" borderId="0" xfId="0" applyFont="1" applyFill="1" applyAlignment="1" applyProtection="1">
      <alignment horizontal="center" vertical="top"/>
      <protection locked="0"/>
    </xf>
    <xf numFmtId="0" fontId="3" fillId="3" borderId="0" xfId="0" applyFont="1" applyFill="1" applyAlignment="1" applyProtection="1">
      <alignment horizontal="center" vertical="top" wrapText="1"/>
      <protection locked="0"/>
    </xf>
    <xf numFmtId="0" fontId="4" fillId="0" borderId="1" xfId="0" applyFont="1" applyBorder="1" applyAlignment="1" applyProtection="1">
      <alignment horizontal="left" vertical="top"/>
      <protection locked="0"/>
    </xf>
    <xf numFmtId="49" fontId="4" fillId="0" borderId="1" xfId="0" applyNumberFormat="1" applyFont="1" applyBorder="1" applyAlignment="1" applyProtection="1">
      <alignment horizontal="left" vertical="top"/>
      <protection locked="0"/>
    </xf>
    <xf numFmtId="0" fontId="3" fillId="3" borderId="0" xfId="0" applyFont="1" applyFill="1" applyBorder="1" applyAlignment="1" applyProtection="1">
      <alignment horizontal="center"/>
      <protection locked="0"/>
    </xf>
    <xf numFmtId="0" fontId="4" fillId="3" borderId="0" xfId="0" applyFont="1" applyFill="1" applyAlignment="1" applyProtection="1">
      <alignment horizontal="center"/>
      <protection locked="0"/>
    </xf>
    <xf numFmtId="0" fontId="1" fillId="0" borderId="0" xfId="0" applyFont="1" applyAlignment="1" applyProtection="1"/>
    <xf numFmtId="0" fontId="3" fillId="0" borderId="0" xfId="0" applyFont="1" applyAlignment="1" applyProtection="1">
      <alignment horizontal="center"/>
    </xf>
    <xf numFmtId="0" fontId="4" fillId="0" borderId="0" xfId="0" applyFont="1" applyAlignment="1" applyProtection="1">
      <alignment horizontal="left" vertical="top" wrapText="1"/>
    </xf>
    <xf numFmtId="0" fontId="4" fillId="0" borderId="0" xfId="0" applyFont="1" applyAlignment="1" applyProtection="1">
      <alignment wrapText="1"/>
    </xf>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32248.8FA1C65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1.jpg@01D32248.8FA1C65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342900</xdr:colOff>
      <xdr:row>0</xdr:row>
      <xdr:rowOff>104775</xdr:rowOff>
    </xdr:from>
    <xdr:to>
      <xdr:col>2</xdr:col>
      <xdr:colOff>659765</xdr:colOff>
      <xdr:row>2</xdr:row>
      <xdr:rowOff>37465</xdr:rowOff>
    </xdr:to>
    <xdr:pic>
      <xdr:nvPicPr>
        <xdr:cNvPr id="2" name="Picture 1" descr="CSB logo 2016 (3)"/>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42900" y="104775"/>
          <a:ext cx="1840865" cy="35179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276225</xdr:colOff>
      <xdr:row>0</xdr:row>
      <xdr:rowOff>104775</xdr:rowOff>
    </xdr:from>
    <xdr:to>
      <xdr:col>1</xdr:col>
      <xdr:colOff>821690</xdr:colOff>
      <xdr:row>2</xdr:row>
      <xdr:rowOff>37465</xdr:rowOff>
    </xdr:to>
    <xdr:pic>
      <xdr:nvPicPr>
        <xdr:cNvPr id="2" name="Picture 1" descr="CSB logo 2016 (3)"/>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76225" y="104775"/>
          <a:ext cx="1802765" cy="35179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20"/>
  <sheetViews>
    <sheetView workbookViewId="0">
      <selection activeCell="A8" sqref="A8:G8"/>
    </sheetView>
  </sheetViews>
  <sheetFormatPr defaultRowHeight="16.5" x14ac:dyDescent="0.3"/>
  <cols>
    <col min="1" max="7" width="8.88671875" style="3"/>
  </cols>
  <sheetData>
    <row r="4" spans="1:7" x14ac:dyDescent="0.3">
      <c r="A4" s="4" t="s">
        <v>16</v>
      </c>
    </row>
    <row r="6" spans="1:7" ht="32.25" customHeight="1" x14ac:dyDescent="0.3">
      <c r="A6" s="52" t="s">
        <v>30</v>
      </c>
      <c r="B6" s="52"/>
      <c r="C6" s="52"/>
      <c r="D6" s="52"/>
      <c r="E6" s="52"/>
      <c r="F6" s="52"/>
      <c r="G6" s="52"/>
    </row>
    <row r="8" spans="1:7" ht="81.75" customHeight="1" x14ac:dyDescent="0.3">
      <c r="A8" s="52" t="s">
        <v>61</v>
      </c>
      <c r="B8" s="52"/>
      <c r="C8" s="52"/>
      <c r="D8" s="52"/>
      <c r="E8" s="52"/>
      <c r="F8" s="52"/>
      <c r="G8" s="52"/>
    </row>
    <row r="10" spans="1:7" x14ac:dyDescent="0.3">
      <c r="A10" s="3" t="s">
        <v>12</v>
      </c>
    </row>
    <row r="12" spans="1:7" ht="66.75" customHeight="1" x14ac:dyDescent="0.3">
      <c r="A12" s="52" t="s">
        <v>19</v>
      </c>
      <c r="B12" s="52"/>
      <c r="C12" s="52"/>
      <c r="D12" s="52"/>
      <c r="E12" s="52"/>
      <c r="F12" s="52"/>
      <c r="G12" s="52"/>
    </row>
    <row r="14" spans="1:7" ht="165.75" customHeight="1" x14ac:dyDescent="0.3">
      <c r="A14" s="52" t="s">
        <v>13</v>
      </c>
      <c r="B14" s="52"/>
      <c r="C14" s="52"/>
      <c r="D14" s="52"/>
      <c r="E14" s="52"/>
      <c r="F14" s="52"/>
      <c r="G14" s="52"/>
    </row>
    <row r="16" spans="1:7" ht="51.75" customHeight="1" x14ac:dyDescent="0.3">
      <c r="A16" s="53" t="s">
        <v>33</v>
      </c>
      <c r="B16" s="53"/>
      <c r="C16" s="53"/>
      <c r="D16" s="53"/>
      <c r="E16" s="53"/>
      <c r="F16" s="53"/>
      <c r="G16" s="53"/>
    </row>
    <row r="18" spans="1:7" ht="32.25" customHeight="1" x14ac:dyDescent="0.3">
      <c r="A18" s="52" t="s">
        <v>14</v>
      </c>
      <c r="B18" s="52"/>
      <c r="C18" s="52"/>
      <c r="D18" s="52"/>
      <c r="E18" s="52"/>
      <c r="F18" s="52"/>
      <c r="G18" s="52"/>
    </row>
    <row r="20" spans="1:7" ht="32.25" customHeight="1" x14ac:dyDescent="0.3">
      <c r="A20" s="52" t="s">
        <v>15</v>
      </c>
      <c r="B20" s="52"/>
      <c r="C20" s="52"/>
      <c r="D20" s="52"/>
      <c r="E20" s="52"/>
      <c r="F20" s="52"/>
      <c r="G20" s="52"/>
    </row>
  </sheetData>
  <mergeCells count="7">
    <mergeCell ref="A20:G20"/>
    <mergeCell ref="A6:G6"/>
    <mergeCell ref="A8:G8"/>
    <mergeCell ref="A12:G12"/>
    <mergeCell ref="A14:G14"/>
    <mergeCell ref="A16:G16"/>
    <mergeCell ref="A18:G18"/>
  </mergeCells>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4:I41"/>
  <sheetViews>
    <sheetView tabSelected="1" zoomScaleNormal="100" workbookViewId="0">
      <selection activeCell="H35" sqref="H35"/>
    </sheetView>
  </sheetViews>
  <sheetFormatPr defaultRowHeight="16.5" x14ac:dyDescent="0.3"/>
  <cols>
    <col min="1" max="1" width="14.6640625" style="21" customWidth="1"/>
    <col min="2" max="7" width="10.77734375" style="23" customWidth="1"/>
    <col min="8" max="16384" width="8.88671875" style="5"/>
  </cols>
  <sheetData>
    <row r="4" spans="1:9" x14ac:dyDescent="0.3">
      <c r="A4" s="61" t="s">
        <v>65</v>
      </c>
      <c r="B4" s="61"/>
      <c r="C4" s="61"/>
      <c r="D4" s="61"/>
      <c r="E4" s="61"/>
      <c r="F4" s="61"/>
      <c r="G4" s="61"/>
    </row>
    <row r="6" spans="1:9" x14ac:dyDescent="0.3">
      <c r="A6" s="35" t="s">
        <v>1</v>
      </c>
      <c r="B6" s="63"/>
      <c r="C6" s="63"/>
      <c r="D6" s="63"/>
      <c r="E6" s="63"/>
      <c r="F6" s="63"/>
      <c r="G6" s="63"/>
      <c r="H6" s="6"/>
      <c r="I6" s="6"/>
    </row>
    <row r="7" spans="1:9" x14ac:dyDescent="0.3">
      <c r="A7" s="35" t="s">
        <v>2</v>
      </c>
      <c r="B7" s="63"/>
      <c r="C7" s="63"/>
      <c r="D7" s="63"/>
      <c r="E7" s="63"/>
      <c r="F7" s="63"/>
      <c r="G7" s="63"/>
      <c r="H7" s="6"/>
      <c r="I7" s="6"/>
    </row>
    <row r="8" spans="1:9" x14ac:dyDescent="0.3">
      <c r="A8" s="35" t="s">
        <v>0</v>
      </c>
      <c r="B8" s="64"/>
      <c r="C8" s="64"/>
      <c r="D8" s="64"/>
      <c r="E8" s="64"/>
      <c r="F8" s="64"/>
      <c r="G8" s="64"/>
      <c r="H8" s="6"/>
      <c r="I8" s="6"/>
    </row>
    <row r="9" spans="1:9" x14ac:dyDescent="0.3">
      <c r="A9" s="35" t="s">
        <v>63</v>
      </c>
      <c r="B9" s="10"/>
      <c r="C9" s="11"/>
      <c r="D9" s="11"/>
      <c r="E9" s="11"/>
      <c r="F9" s="11"/>
      <c r="G9" s="11"/>
      <c r="H9" s="7"/>
      <c r="I9" s="7"/>
    </row>
    <row r="10" spans="1:9" x14ac:dyDescent="0.3">
      <c r="A10" s="35" t="s">
        <v>62</v>
      </c>
      <c r="B10" s="12"/>
      <c r="C10" s="11"/>
      <c r="D10" s="11"/>
      <c r="E10" s="11"/>
      <c r="F10" s="11"/>
      <c r="G10" s="11"/>
      <c r="H10" s="7"/>
      <c r="I10" s="7"/>
    </row>
    <row r="11" spans="1:9" x14ac:dyDescent="0.3">
      <c r="A11" s="35" t="s">
        <v>3</v>
      </c>
      <c r="B11" s="13">
        <f>'Utility Allowance'!G44</f>
        <v>0</v>
      </c>
      <c r="C11" s="8"/>
      <c r="D11" s="11"/>
      <c r="E11" s="11"/>
      <c r="F11" s="11"/>
      <c r="G11" s="11"/>
      <c r="H11" s="7"/>
      <c r="I11" s="7"/>
    </row>
    <row r="12" spans="1:9" x14ac:dyDescent="0.3">
      <c r="A12" s="36" t="s">
        <v>4</v>
      </c>
      <c r="B12" s="13">
        <f>B9+B11</f>
        <v>0</v>
      </c>
      <c r="C12" s="11"/>
      <c r="D12" s="11"/>
      <c r="E12" s="11"/>
      <c r="F12" s="11"/>
      <c r="G12" s="11"/>
      <c r="H12" s="7"/>
      <c r="I12" s="7"/>
    </row>
    <row r="13" spans="1:9" x14ac:dyDescent="0.3">
      <c r="A13" s="14"/>
      <c r="B13" s="11"/>
      <c r="C13" s="11"/>
      <c r="D13" s="11"/>
      <c r="E13" s="11"/>
      <c r="F13" s="11"/>
      <c r="G13" s="11"/>
      <c r="H13" s="7"/>
      <c r="I13" s="7"/>
    </row>
    <row r="14" spans="1:9" x14ac:dyDescent="0.3">
      <c r="A14" s="65" t="s">
        <v>5</v>
      </c>
      <c r="B14" s="66"/>
      <c r="C14" s="66"/>
      <c r="D14" s="66"/>
      <c r="E14" s="66"/>
      <c r="F14" s="66"/>
      <c r="G14" s="66"/>
      <c r="H14" s="7"/>
      <c r="I14" s="7"/>
    </row>
    <row r="15" spans="1:9" x14ac:dyDescent="0.3">
      <c r="A15" s="36" t="s">
        <v>64</v>
      </c>
      <c r="B15" s="15" t="b">
        <f>IF(B10=1,FMRs!B4,IF(B10=2,FMRs!B5,IF(B10=3,FMRs!B6,IF(B10=4,FMRs!B7))))</f>
        <v>0</v>
      </c>
      <c r="C15" s="11"/>
      <c r="D15" s="16" t="str">
        <f>IF(B16&gt;0,"UNIT IS OVER FMR","")</f>
        <v/>
      </c>
      <c r="E15" s="11"/>
      <c r="F15" s="11"/>
      <c r="G15" s="11"/>
      <c r="H15" s="7"/>
      <c r="I15" s="7"/>
    </row>
    <row r="16" spans="1:9" x14ac:dyDescent="0.3">
      <c r="A16" s="36" t="s">
        <v>17</v>
      </c>
      <c r="B16" s="13">
        <f>B12-B15</f>
        <v>0</v>
      </c>
      <c r="C16" s="11"/>
      <c r="D16" s="17" t="str">
        <f>IF(B16&lt;0,"UNIT IS WITHIN FMR","")</f>
        <v/>
      </c>
      <c r="E16" s="11"/>
      <c r="F16" s="11"/>
      <c r="G16" s="11"/>
      <c r="H16" s="7"/>
      <c r="I16" s="7"/>
    </row>
    <row r="18" spans="1:7" x14ac:dyDescent="0.3">
      <c r="A18" s="62" t="s">
        <v>18</v>
      </c>
      <c r="B18" s="62"/>
      <c r="C18" s="62"/>
      <c r="D18" s="62"/>
      <c r="E18" s="62"/>
      <c r="F18" s="62"/>
      <c r="G18" s="62"/>
    </row>
    <row r="20" spans="1:7" x14ac:dyDescent="0.3">
      <c r="A20" s="55" t="s">
        <v>66</v>
      </c>
      <c r="B20" s="55"/>
      <c r="C20" s="55"/>
      <c r="D20" s="55"/>
      <c r="E20" s="55"/>
      <c r="F20" s="55"/>
      <c r="G20" s="55"/>
    </row>
    <row r="21" spans="1:7" x14ac:dyDescent="0.3">
      <c r="A21" s="18"/>
      <c r="B21" s="56" t="s">
        <v>27</v>
      </c>
      <c r="C21" s="56"/>
      <c r="D21" s="56" t="s">
        <v>28</v>
      </c>
      <c r="E21" s="56"/>
      <c r="F21" s="56" t="s">
        <v>29</v>
      </c>
      <c r="G21" s="56"/>
    </row>
    <row r="22" spans="1:7" ht="33.75" customHeight="1" x14ac:dyDescent="0.3">
      <c r="A22" s="35" t="s">
        <v>2</v>
      </c>
      <c r="B22" s="57"/>
      <c r="C22" s="57"/>
      <c r="D22" s="57"/>
      <c r="E22" s="57"/>
      <c r="F22" s="57"/>
      <c r="G22" s="57"/>
    </row>
    <row r="23" spans="1:7" x14ac:dyDescent="0.3">
      <c r="A23" s="35" t="s">
        <v>20</v>
      </c>
      <c r="B23" s="58"/>
      <c r="C23" s="58"/>
      <c r="D23" s="58"/>
      <c r="E23" s="58"/>
      <c r="F23" s="58"/>
      <c r="G23" s="58"/>
    </row>
    <row r="24" spans="1:7" x14ac:dyDescent="0.3">
      <c r="A24" s="35" t="s">
        <v>21</v>
      </c>
      <c r="B24" s="54"/>
      <c r="C24" s="54"/>
      <c r="D24" s="59"/>
      <c r="E24" s="59"/>
      <c r="F24" s="54"/>
      <c r="G24" s="54"/>
    </row>
    <row r="25" spans="1:7" ht="33" customHeight="1" x14ac:dyDescent="0.3">
      <c r="A25" s="37" t="s">
        <v>22</v>
      </c>
      <c r="B25" s="54"/>
      <c r="C25" s="54"/>
      <c r="D25" s="54"/>
      <c r="E25" s="54"/>
      <c r="F25" s="54"/>
      <c r="G25" s="54"/>
    </row>
    <row r="26" spans="1:7" x14ac:dyDescent="0.3">
      <c r="A26" s="35" t="s">
        <v>23</v>
      </c>
      <c r="B26" s="54"/>
      <c r="C26" s="54"/>
      <c r="D26" s="54"/>
      <c r="E26" s="54"/>
      <c r="F26" s="54"/>
      <c r="G26" s="54"/>
    </row>
    <row r="27" spans="1:7" ht="27" x14ac:dyDescent="0.3">
      <c r="A27" s="38" t="s">
        <v>24</v>
      </c>
      <c r="B27" s="54"/>
      <c r="C27" s="54"/>
      <c r="D27" s="54"/>
      <c r="E27" s="54"/>
      <c r="F27" s="54"/>
      <c r="G27" s="54"/>
    </row>
    <row r="28" spans="1:7" x14ac:dyDescent="0.3">
      <c r="A28" s="35" t="s">
        <v>62</v>
      </c>
      <c r="B28" s="15">
        <f>B10</f>
        <v>0</v>
      </c>
      <c r="C28" s="19"/>
      <c r="D28" s="15">
        <f>B10</f>
        <v>0</v>
      </c>
      <c r="E28" s="19"/>
      <c r="F28" s="20">
        <f>B10</f>
        <v>0</v>
      </c>
      <c r="G28" s="11"/>
    </row>
    <row r="29" spans="1:7" x14ac:dyDescent="0.3">
      <c r="A29" s="35" t="s">
        <v>25</v>
      </c>
      <c r="B29" s="10"/>
      <c r="C29" s="19"/>
      <c r="D29" s="10"/>
      <c r="E29" s="19"/>
      <c r="F29" s="10"/>
      <c r="G29" s="11"/>
    </row>
    <row r="30" spans="1:7" ht="40.5" x14ac:dyDescent="0.3">
      <c r="A30" s="38" t="s">
        <v>26</v>
      </c>
      <c r="B30" s="13">
        <f>'Utility Allowance'!H44</f>
        <v>0</v>
      </c>
      <c r="C30" s="19"/>
      <c r="D30" s="13">
        <f>'Utility Allowance'!I44</f>
        <v>0</v>
      </c>
      <c r="E30" s="19"/>
      <c r="F30" s="13">
        <f>'Utility Allowance'!J44</f>
        <v>0</v>
      </c>
      <c r="G30" s="11"/>
    </row>
    <row r="31" spans="1:7" x14ac:dyDescent="0.3">
      <c r="A31" s="35" t="s">
        <v>4</v>
      </c>
      <c r="B31" s="13">
        <f>B29+B30</f>
        <v>0</v>
      </c>
      <c r="C31" s="19"/>
      <c r="D31" s="13">
        <f>D29+D30</f>
        <v>0</v>
      </c>
      <c r="E31" s="19"/>
      <c r="F31" s="13">
        <f>F29+F30</f>
        <v>0</v>
      </c>
      <c r="G31" s="11"/>
    </row>
    <row r="32" spans="1:7" x14ac:dyDescent="0.3">
      <c r="A32" s="35" t="s">
        <v>31</v>
      </c>
      <c r="B32" s="13">
        <f>(B31+D31+F31)/3</f>
        <v>0</v>
      </c>
      <c r="C32" s="11"/>
      <c r="D32" s="11"/>
      <c r="E32" s="11"/>
      <c r="F32" s="11"/>
      <c r="G32" s="11"/>
    </row>
    <row r="33" spans="1:7" x14ac:dyDescent="0.3">
      <c r="B33" s="22" t="str">
        <f>IF(B12&lt;B32+50,"UNIT IS REASONABLE","")</f>
        <v>UNIT IS REASONABLE</v>
      </c>
    </row>
    <row r="34" spans="1:7" x14ac:dyDescent="0.3">
      <c r="A34" s="24"/>
      <c r="B34" s="25" t="str">
        <f>IF(B12&gt;B32+50,"UNIT IS NOT REASONABLE","")</f>
        <v/>
      </c>
      <c r="C34" s="26"/>
      <c r="D34" s="26"/>
      <c r="E34" s="26"/>
      <c r="F34" s="26"/>
      <c r="G34" s="26"/>
    </row>
    <row r="35" spans="1:7" ht="30" customHeight="1" x14ac:dyDescent="0.3">
      <c r="A35" s="24"/>
      <c r="B35" s="60" t="s">
        <v>73</v>
      </c>
      <c r="C35" s="52"/>
      <c r="D35" s="52"/>
      <c r="E35" s="52"/>
      <c r="F35" s="52"/>
      <c r="G35" s="52"/>
    </row>
    <row r="36" spans="1:7" x14ac:dyDescent="0.3">
      <c r="A36" s="24"/>
      <c r="B36" s="25"/>
      <c r="C36" s="26"/>
      <c r="D36" s="26"/>
      <c r="E36" s="26"/>
      <c r="F36" s="26"/>
      <c r="G36" s="26"/>
    </row>
    <row r="37" spans="1:7" x14ac:dyDescent="0.3">
      <c r="A37" s="39" t="s">
        <v>32</v>
      </c>
      <c r="B37" s="27"/>
      <c r="C37" s="27"/>
      <c r="D37" s="27"/>
      <c r="E37" s="27"/>
      <c r="F37" s="27"/>
      <c r="G37" s="27"/>
    </row>
    <row r="38" spans="1:7" x14ac:dyDescent="0.3">
      <c r="A38" s="39"/>
    </row>
    <row r="39" spans="1:7" x14ac:dyDescent="0.3">
      <c r="A39" s="39" t="s">
        <v>67</v>
      </c>
      <c r="B39" s="27"/>
      <c r="C39" s="27"/>
      <c r="D39" s="27"/>
      <c r="E39" s="27"/>
      <c r="F39" s="27"/>
      <c r="G39" s="27"/>
    </row>
    <row r="40" spans="1:7" x14ac:dyDescent="0.3">
      <c r="A40" s="40"/>
    </row>
    <row r="41" spans="1:7" x14ac:dyDescent="0.3">
      <c r="A41" s="39" t="s">
        <v>68</v>
      </c>
      <c r="B41" s="27"/>
      <c r="C41" s="27"/>
      <c r="D41" s="27"/>
      <c r="E41" s="27"/>
      <c r="F41" s="27"/>
      <c r="G41" s="27"/>
    </row>
  </sheetData>
  <sheetProtection password="E640" sheet="1" objects="1" scenarios="1" selectLockedCells="1"/>
  <mergeCells count="29">
    <mergeCell ref="B35:G35"/>
    <mergeCell ref="A4:G4"/>
    <mergeCell ref="F22:G22"/>
    <mergeCell ref="F23:G23"/>
    <mergeCell ref="F24:G24"/>
    <mergeCell ref="F25:G25"/>
    <mergeCell ref="B22:C22"/>
    <mergeCell ref="B23:C23"/>
    <mergeCell ref="B24:C24"/>
    <mergeCell ref="B25:C25"/>
    <mergeCell ref="A18:G18"/>
    <mergeCell ref="B6:G6"/>
    <mergeCell ref="B7:G7"/>
    <mergeCell ref="B8:G8"/>
    <mergeCell ref="A14:G14"/>
    <mergeCell ref="B26:C26"/>
    <mergeCell ref="B27:C27"/>
    <mergeCell ref="A20:G20"/>
    <mergeCell ref="B21:C21"/>
    <mergeCell ref="D21:E21"/>
    <mergeCell ref="F21:G21"/>
    <mergeCell ref="F26:G26"/>
    <mergeCell ref="F27:G27"/>
    <mergeCell ref="D22:E22"/>
    <mergeCell ref="D23:E23"/>
    <mergeCell ref="D24:E24"/>
    <mergeCell ref="D25:E25"/>
    <mergeCell ref="D26:E26"/>
    <mergeCell ref="D27:E27"/>
  </mergeCells>
  <pageMargins left="0.25" right="0.25" top="0.75" bottom="0.75" header="0.3" footer="0.3"/>
  <pageSetup scale="92" orientation="portrait" horizontalDpi="4294967294" verticalDpi="4294967294" r:id="rId1"/>
  <headerFooter>
    <oddFooter>&amp;R&amp;8&amp;Z&amp;F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workbookViewId="0">
      <selection activeCell="B8" sqref="B8"/>
    </sheetView>
  </sheetViews>
  <sheetFormatPr defaultRowHeight="16.5" x14ac:dyDescent="0.3"/>
  <cols>
    <col min="1" max="1" width="14.88671875" style="23" bestFit="1" customWidth="1"/>
    <col min="2" max="6" width="5.77734375" style="23" customWidth="1"/>
    <col min="7" max="7" width="12.33203125" style="23" bestFit="1" customWidth="1"/>
    <col min="8" max="10" width="6.6640625" style="23" bestFit="1" customWidth="1"/>
  </cols>
  <sheetData>
    <row r="1" spans="1:10" s="9" customFormat="1" x14ac:dyDescent="0.3">
      <c r="A1" s="67" t="s">
        <v>34</v>
      </c>
      <c r="B1" s="67"/>
      <c r="C1" s="67"/>
      <c r="D1" s="67"/>
      <c r="E1" s="41"/>
      <c r="F1" s="41"/>
      <c r="G1" s="41"/>
      <c r="H1" s="41"/>
      <c r="I1" s="41"/>
      <c r="J1" s="41"/>
    </row>
    <row r="2" spans="1:10" s="9" customFormat="1" x14ac:dyDescent="0.3">
      <c r="A2" s="67" t="s">
        <v>35</v>
      </c>
      <c r="B2" s="67"/>
      <c r="C2" s="42"/>
      <c r="D2" s="42"/>
      <c r="E2" s="41"/>
      <c r="F2" s="41"/>
      <c r="G2" s="41"/>
      <c r="H2" s="41"/>
      <c r="I2" s="41"/>
      <c r="J2" s="41"/>
    </row>
    <row r="3" spans="1:10" x14ac:dyDescent="0.3">
      <c r="A3" s="43"/>
      <c r="B3" s="43"/>
      <c r="C3" s="44"/>
      <c r="D3" s="44"/>
      <c r="E3" s="45"/>
      <c r="F3" s="45"/>
      <c r="G3" s="45"/>
      <c r="H3" s="45"/>
      <c r="I3" s="45"/>
      <c r="J3" s="45"/>
    </row>
    <row r="4" spans="1:10" ht="72.75" customHeight="1" x14ac:dyDescent="0.3">
      <c r="A4" s="69" t="s">
        <v>72</v>
      </c>
      <c r="B4" s="69"/>
      <c r="C4" s="69"/>
      <c r="D4" s="69"/>
      <c r="E4" s="69"/>
      <c r="F4" s="69"/>
      <c r="G4" s="69"/>
      <c r="H4" s="70"/>
      <c r="I4" s="70"/>
      <c r="J4" s="70"/>
    </row>
    <row r="5" spans="1:10" x14ac:dyDescent="0.3">
      <c r="A5" s="43"/>
      <c r="B5" s="43"/>
      <c r="C5" s="44"/>
      <c r="D5" s="44"/>
      <c r="E5" s="45"/>
      <c r="F5" s="45"/>
      <c r="G5" s="45"/>
      <c r="H5" s="45"/>
      <c r="I5" s="45"/>
      <c r="J5" s="45"/>
    </row>
    <row r="6" spans="1:10" x14ac:dyDescent="0.3">
      <c r="A6" s="45"/>
      <c r="B6" s="68" t="s">
        <v>42</v>
      </c>
      <c r="C6" s="68"/>
      <c r="D6" s="68"/>
      <c r="E6" s="68"/>
      <c r="F6" s="68"/>
      <c r="G6" s="45"/>
      <c r="H6" s="45"/>
      <c r="I6" s="45"/>
      <c r="J6" s="45"/>
    </row>
    <row r="7" spans="1:10" x14ac:dyDescent="0.3">
      <c r="A7" s="15"/>
      <c r="B7" s="49" t="s">
        <v>36</v>
      </c>
      <c r="C7" s="49" t="s">
        <v>37</v>
      </c>
      <c r="D7" s="49" t="s">
        <v>38</v>
      </c>
      <c r="E7" s="49" t="s">
        <v>39</v>
      </c>
      <c r="F7" s="49" t="s">
        <v>40</v>
      </c>
      <c r="G7" s="50" t="s">
        <v>59</v>
      </c>
      <c r="H7" s="51" t="s">
        <v>69</v>
      </c>
      <c r="I7" s="51" t="s">
        <v>70</v>
      </c>
      <c r="J7" s="51" t="s">
        <v>71</v>
      </c>
    </row>
    <row r="8" spans="1:10" x14ac:dyDescent="0.3">
      <c r="A8" s="46" t="s">
        <v>41</v>
      </c>
      <c r="B8" s="29"/>
      <c r="C8" s="29"/>
      <c r="D8" s="29"/>
      <c r="E8" s="29"/>
      <c r="F8" s="29"/>
      <c r="G8" s="28"/>
      <c r="H8" s="29"/>
      <c r="I8" s="29"/>
      <c r="J8" s="29"/>
    </row>
    <row r="9" spans="1:10" x14ac:dyDescent="0.3">
      <c r="A9" s="47" t="s">
        <v>43</v>
      </c>
      <c r="B9" s="30"/>
      <c r="C9" s="30"/>
      <c r="D9" s="30"/>
      <c r="E9" s="30"/>
      <c r="F9" s="30"/>
      <c r="G9" s="28"/>
      <c r="H9" s="30"/>
      <c r="I9" s="30"/>
      <c r="J9" s="30"/>
    </row>
    <row r="10" spans="1:10" x14ac:dyDescent="0.3">
      <c r="A10" s="15" t="s">
        <v>44</v>
      </c>
      <c r="B10" s="29">
        <v>35</v>
      </c>
      <c r="C10" s="29">
        <v>36</v>
      </c>
      <c r="D10" s="29">
        <v>38</v>
      </c>
      <c r="E10" s="29">
        <v>39</v>
      </c>
      <c r="F10" s="29">
        <v>42</v>
      </c>
      <c r="G10" s="28"/>
      <c r="H10" s="29"/>
      <c r="I10" s="29"/>
      <c r="J10" s="29"/>
    </row>
    <row r="11" spans="1:10" x14ac:dyDescent="0.3">
      <c r="A11" s="15" t="s">
        <v>45</v>
      </c>
      <c r="B11" s="29">
        <v>21</v>
      </c>
      <c r="C11" s="29">
        <v>25</v>
      </c>
      <c r="D11" s="29">
        <v>29</v>
      </c>
      <c r="E11" s="29">
        <v>33</v>
      </c>
      <c r="F11" s="29">
        <v>38</v>
      </c>
      <c r="G11" s="28"/>
      <c r="H11" s="29"/>
      <c r="I11" s="29"/>
      <c r="J11" s="29"/>
    </row>
    <row r="12" spans="1:10" x14ac:dyDescent="0.3">
      <c r="A12" s="15" t="s">
        <v>46</v>
      </c>
      <c r="B12" s="29">
        <v>0</v>
      </c>
      <c r="C12" s="29">
        <v>0</v>
      </c>
      <c r="D12" s="29">
        <v>0</v>
      </c>
      <c r="E12" s="29">
        <v>0</v>
      </c>
      <c r="F12" s="29">
        <v>0</v>
      </c>
      <c r="G12" s="28"/>
      <c r="H12" s="29"/>
      <c r="I12" s="29"/>
      <c r="J12" s="29"/>
    </row>
    <row r="13" spans="1:10" x14ac:dyDescent="0.3">
      <c r="A13" s="15" t="s">
        <v>47</v>
      </c>
      <c r="B13" s="29">
        <v>61</v>
      </c>
      <c r="C13" s="29">
        <v>72</v>
      </c>
      <c r="D13" s="29">
        <v>82</v>
      </c>
      <c r="E13" s="29">
        <v>93</v>
      </c>
      <c r="F13" s="29">
        <v>104</v>
      </c>
      <c r="G13" s="28"/>
      <c r="H13" s="29"/>
      <c r="I13" s="29"/>
      <c r="J13" s="29"/>
    </row>
    <row r="14" spans="1:10" x14ac:dyDescent="0.3">
      <c r="A14" s="15"/>
      <c r="B14" s="29"/>
      <c r="C14" s="29"/>
      <c r="D14" s="29"/>
      <c r="E14" s="29"/>
      <c r="F14" s="29"/>
      <c r="G14" s="28"/>
      <c r="H14" s="29"/>
      <c r="I14" s="29"/>
      <c r="J14" s="29"/>
    </row>
    <row r="15" spans="1:10" x14ac:dyDescent="0.3">
      <c r="A15" s="47" t="s">
        <v>48</v>
      </c>
      <c r="B15" s="30">
        <v>2</v>
      </c>
      <c r="C15" s="30">
        <v>4</v>
      </c>
      <c r="D15" s="30">
        <v>7</v>
      </c>
      <c r="E15" s="30">
        <v>9</v>
      </c>
      <c r="F15" s="30">
        <v>11</v>
      </c>
      <c r="G15" s="28"/>
      <c r="H15" s="30"/>
      <c r="I15" s="30"/>
      <c r="J15" s="30"/>
    </row>
    <row r="16" spans="1:10" x14ac:dyDescent="0.3">
      <c r="A16" s="15"/>
      <c r="B16" s="29"/>
      <c r="C16" s="29"/>
      <c r="D16" s="29"/>
      <c r="E16" s="29"/>
      <c r="F16" s="29"/>
      <c r="G16" s="28"/>
      <c r="H16" s="29"/>
      <c r="I16" s="29"/>
      <c r="J16" s="29"/>
    </row>
    <row r="17" spans="1:10" x14ac:dyDescent="0.3">
      <c r="A17" s="47" t="s">
        <v>49</v>
      </c>
      <c r="B17" s="30"/>
      <c r="C17" s="30"/>
      <c r="D17" s="30"/>
      <c r="E17" s="30"/>
      <c r="F17" s="30"/>
      <c r="G17" s="28"/>
      <c r="H17" s="30"/>
      <c r="I17" s="30"/>
      <c r="J17" s="30"/>
    </row>
    <row r="18" spans="1:10" x14ac:dyDescent="0.3">
      <c r="A18" s="15" t="s">
        <v>44</v>
      </c>
      <c r="B18" s="29">
        <v>1</v>
      </c>
      <c r="C18" s="29">
        <v>2</v>
      </c>
      <c r="D18" s="29">
        <v>2</v>
      </c>
      <c r="E18" s="29">
        <v>3</v>
      </c>
      <c r="F18" s="29">
        <v>3</v>
      </c>
      <c r="G18" s="28"/>
      <c r="H18" s="29"/>
      <c r="I18" s="29"/>
      <c r="J18" s="29"/>
    </row>
    <row r="19" spans="1:10" x14ac:dyDescent="0.3">
      <c r="A19" s="15" t="s">
        <v>45</v>
      </c>
      <c r="B19" s="29">
        <v>5</v>
      </c>
      <c r="C19" s="29">
        <v>7</v>
      </c>
      <c r="D19" s="29">
        <v>9</v>
      </c>
      <c r="E19" s="29">
        <v>11</v>
      </c>
      <c r="F19" s="29">
        <v>13</v>
      </c>
      <c r="G19" s="28"/>
      <c r="H19" s="29"/>
      <c r="I19" s="29"/>
      <c r="J19" s="29"/>
    </row>
    <row r="20" spans="1:10" x14ac:dyDescent="0.3">
      <c r="A20" s="15" t="s">
        <v>47</v>
      </c>
      <c r="B20" s="29">
        <v>10</v>
      </c>
      <c r="C20" s="29">
        <v>13</v>
      </c>
      <c r="D20" s="29">
        <v>16</v>
      </c>
      <c r="E20" s="29">
        <v>19</v>
      </c>
      <c r="F20" s="29">
        <v>22</v>
      </c>
      <c r="G20" s="28"/>
      <c r="H20" s="29"/>
      <c r="I20" s="29"/>
      <c r="J20" s="29"/>
    </row>
    <row r="21" spans="1:10" x14ac:dyDescent="0.3">
      <c r="A21" s="15"/>
      <c r="B21" s="29"/>
      <c r="C21" s="29"/>
      <c r="D21" s="29"/>
      <c r="E21" s="29"/>
      <c r="F21" s="29"/>
      <c r="G21" s="28"/>
      <c r="H21" s="29"/>
      <c r="I21" s="29"/>
      <c r="J21" s="29"/>
    </row>
    <row r="22" spans="1:10" x14ac:dyDescent="0.3">
      <c r="A22" s="47" t="s">
        <v>50</v>
      </c>
      <c r="B22" s="30">
        <v>32</v>
      </c>
      <c r="C22" s="30">
        <v>41</v>
      </c>
      <c r="D22" s="30">
        <v>49</v>
      </c>
      <c r="E22" s="30">
        <v>59</v>
      </c>
      <c r="F22" s="30">
        <v>67</v>
      </c>
      <c r="G22" s="28"/>
      <c r="H22" s="30"/>
      <c r="I22" s="30"/>
      <c r="J22" s="30"/>
    </row>
    <row r="23" spans="1:10" x14ac:dyDescent="0.3">
      <c r="A23" s="15"/>
      <c r="B23" s="29"/>
      <c r="C23" s="29"/>
      <c r="D23" s="29"/>
      <c r="E23" s="29"/>
      <c r="F23" s="29"/>
      <c r="G23" s="28"/>
      <c r="H23" s="29"/>
      <c r="I23" s="29"/>
      <c r="J23" s="29"/>
    </row>
    <row r="24" spans="1:10" x14ac:dyDescent="0.3">
      <c r="A24" s="47" t="s">
        <v>51</v>
      </c>
      <c r="B24" s="30"/>
      <c r="C24" s="30"/>
      <c r="D24" s="30"/>
      <c r="E24" s="30"/>
      <c r="F24" s="30"/>
      <c r="G24" s="28"/>
      <c r="H24" s="30"/>
      <c r="I24" s="30"/>
      <c r="J24" s="30"/>
    </row>
    <row r="25" spans="1:10" x14ac:dyDescent="0.3">
      <c r="A25" s="15" t="s">
        <v>44</v>
      </c>
      <c r="B25" s="29">
        <v>3</v>
      </c>
      <c r="C25" s="29">
        <v>5</v>
      </c>
      <c r="D25" s="29">
        <v>8</v>
      </c>
      <c r="E25" s="29">
        <v>10</v>
      </c>
      <c r="F25" s="29">
        <v>13</v>
      </c>
      <c r="G25" s="28"/>
      <c r="H25" s="29"/>
      <c r="I25" s="29"/>
      <c r="J25" s="29"/>
    </row>
    <row r="26" spans="1:10" x14ac:dyDescent="0.3">
      <c r="A26" s="15" t="s">
        <v>45</v>
      </c>
      <c r="B26" s="29">
        <v>8</v>
      </c>
      <c r="C26" s="29">
        <v>17</v>
      </c>
      <c r="D26" s="29">
        <v>27</v>
      </c>
      <c r="E26" s="29">
        <v>36</v>
      </c>
      <c r="F26" s="29">
        <v>45</v>
      </c>
      <c r="G26" s="28"/>
      <c r="H26" s="29"/>
      <c r="I26" s="29"/>
      <c r="J26" s="29"/>
    </row>
    <row r="27" spans="1:10" x14ac:dyDescent="0.3">
      <c r="A27" s="15" t="s">
        <v>46</v>
      </c>
      <c r="B27" s="29">
        <v>0</v>
      </c>
      <c r="C27" s="29">
        <v>0</v>
      </c>
      <c r="D27" s="29">
        <v>0</v>
      </c>
      <c r="E27" s="29">
        <v>0</v>
      </c>
      <c r="F27" s="29">
        <v>0</v>
      </c>
      <c r="G27" s="28"/>
      <c r="H27" s="29"/>
      <c r="I27" s="29"/>
      <c r="J27" s="29"/>
    </row>
    <row r="28" spans="1:10" x14ac:dyDescent="0.3">
      <c r="A28" s="15" t="s">
        <v>47</v>
      </c>
      <c r="B28" s="29">
        <v>18</v>
      </c>
      <c r="C28" s="29">
        <v>36</v>
      </c>
      <c r="D28" s="29">
        <v>54</v>
      </c>
      <c r="E28" s="29">
        <v>72</v>
      </c>
      <c r="F28" s="29">
        <v>91</v>
      </c>
      <c r="G28" s="28"/>
      <c r="H28" s="29"/>
      <c r="I28" s="29"/>
      <c r="J28" s="29"/>
    </row>
    <row r="29" spans="1:10" x14ac:dyDescent="0.3">
      <c r="A29" s="15"/>
      <c r="B29" s="29"/>
      <c r="C29" s="29"/>
      <c r="D29" s="29"/>
      <c r="E29" s="29"/>
      <c r="F29" s="29"/>
      <c r="G29" s="28"/>
      <c r="H29" s="29"/>
      <c r="I29" s="29"/>
      <c r="J29" s="29"/>
    </row>
    <row r="30" spans="1:10" x14ac:dyDescent="0.3">
      <c r="A30" s="47" t="s">
        <v>52</v>
      </c>
      <c r="B30" s="30"/>
      <c r="C30" s="30"/>
      <c r="D30" s="30"/>
      <c r="E30" s="30"/>
      <c r="F30" s="30"/>
      <c r="G30" s="28"/>
      <c r="H30" s="30"/>
      <c r="I30" s="30"/>
      <c r="J30" s="30"/>
    </row>
    <row r="31" spans="1:10" x14ac:dyDescent="0.3">
      <c r="A31" s="15" t="s">
        <v>53</v>
      </c>
      <c r="B31" s="29">
        <v>32</v>
      </c>
      <c r="C31" s="29">
        <v>32</v>
      </c>
      <c r="D31" s="29">
        <v>49</v>
      </c>
      <c r="E31" s="29">
        <v>67</v>
      </c>
      <c r="F31" s="29">
        <v>85</v>
      </c>
      <c r="G31" s="28"/>
      <c r="H31" s="29"/>
      <c r="I31" s="29"/>
      <c r="J31" s="29"/>
    </row>
    <row r="32" spans="1:10" x14ac:dyDescent="0.3">
      <c r="A32" s="15" t="s">
        <v>54</v>
      </c>
      <c r="B32" s="29">
        <v>37</v>
      </c>
      <c r="C32" s="29">
        <v>37</v>
      </c>
      <c r="D32" s="29">
        <v>57</v>
      </c>
      <c r="E32" s="29">
        <v>78</v>
      </c>
      <c r="F32" s="29">
        <v>99</v>
      </c>
      <c r="G32" s="28"/>
      <c r="H32" s="29"/>
      <c r="I32" s="29"/>
      <c r="J32" s="29"/>
    </row>
    <row r="33" spans="1:10" x14ac:dyDescent="0.3">
      <c r="A33" s="15"/>
      <c r="B33" s="29"/>
      <c r="C33" s="29"/>
      <c r="D33" s="29"/>
      <c r="E33" s="29"/>
      <c r="F33" s="29"/>
      <c r="G33" s="28"/>
      <c r="H33" s="29"/>
      <c r="I33" s="29"/>
      <c r="J33" s="29"/>
    </row>
    <row r="34" spans="1:10" x14ac:dyDescent="0.3">
      <c r="A34" s="47" t="s">
        <v>55</v>
      </c>
      <c r="B34" s="30"/>
      <c r="C34" s="30"/>
      <c r="D34" s="30"/>
      <c r="E34" s="30"/>
      <c r="F34" s="30"/>
      <c r="G34" s="28"/>
      <c r="H34" s="30"/>
      <c r="I34" s="30"/>
      <c r="J34" s="30"/>
    </row>
    <row r="35" spans="1:10" x14ac:dyDescent="0.3">
      <c r="A35" s="15" t="s">
        <v>53</v>
      </c>
      <c r="B35" s="29">
        <v>11</v>
      </c>
      <c r="C35" s="29">
        <v>11</v>
      </c>
      <c r="D35" s="29">
        <v>16</v>
      </c>
      <c r="E35" s="29">
        <v>22</v>
      </c>
      <c r="F35" s="29">
        <v>28</v>
      </c>
      <c r="G35" s="28"/>
      <c r="H35" s="29"/>
      <c r="I35" s="29"/>
      <c r="J35" s="29"/>
    </row>
    <row r="36" spans="1:10" x14ac:dyDescent="0.3">
      <c r="A36" s="15" t="s">
        <v>54</v>
      </c>
      <c r="B36" s="29">
        <v>12</v>
      </c>
      <c r="C36" s="29">
        <v>12</v>
      </c>
      <c r="D36" s="29">
        <v>19</v>
      </c>
      <c r="E36" s="29">
        <v>26</v>
      </c>
      <c r="F36" s="29">
        <v>33</v>
      </c>
      <c r="G36" s="28"/>
      <c r="H36" s="29"/>
      <c r="I36" s="29"/>
      <c r="J36" s="29"/>
    </row>
    <row r="37" spans="1:10" x14ac:dyDescent="0.3">
      <c r="A37" s="15"/>
      <c r="B37" s="29"/>
      <c r="C37" s="29"/>
      <c r="D37" s="29"/>
      <c r="E37" s="29"/>
      <c r="F37" s="29"/>
      <c r="G37" s="28"/>
      <c r="H37" s="29"/>
      <c r="I37" s="29"/>
      <c r="J37" s="29"/>
    </row>
    <row r="38" spans="1:10" x14ac:dyDescent="0.3">
      <c r="A38" s="47" t="s">
        <v>56</v>
      </c>
      <c r="B38" s="30">
        <v>16</v>
      </c>
      <c r="C38" s="30">
        <v>16</v>
      </c>
      <c r="D38" s="30">
        <v>16</v>
      </c>
      <c r="E38" s="30">
        <v>16</v>
      </c>
      <c r="F38" s="30">
        <v>16</v>
      </c>
      <c r="G38" s="28"/>
      <c r="H38" s="30"/>
      <c r="I38" s="30"/>
      <c r="J38" s="30"/>
    </row>
    <row r="39" spans="1:10" x14ac:dyDescent="0.3">
      <c r="A39" s="15"/>
      <c r="B39" s="29"/>
      <c r="C39" s="29"/>
      <c r="D39" s="29"/>
      <c r="E39" s="29"/>
      <c r="F39" s="29"/>
      <c r="G39" s="28"/>
      <c r="H39" s="29"/>
      <c r="I39" s="29"/>
      <c r="J39" s="29"/>
    </row>
    <row r="40" spans="1:10" x14ac:dyDescent="0.3">
      <c r="A40" s="47" t="s">
        <v>57</v>
      </c>
      <c r="B40" s="30">
        <v>7</v>
      </c>
      <c r="C40" s="30">
        <v>7</v>
      </c>
      <c r="D40" s="30">
        <v>7</v>
      </c>
      <c r="E40" s="30">
        <v>7</v>
      </c>
      <c r="F40" s="30">
        <v>7</v>
      </c>
      <c r="G40" s="28"/>
      <c r="H40" s="30"/>
      <c r="I40" s="30"/>
      <c r="J40" s="30"/>
    </row>
    <row r="41" spans="1:10" x14ac:dyDescent="0.3">
      <c r="A41" s="15"/>
      <c r="B41" s="29"/>
      <c r="C41" s="29"/>
      <c r="D41" s="29"/>
      <c r="E41" s="29"/>
      <c r="F41" s="29"/>
      <c r="G41" s="28"/>
      <c r="H41" s="29"/>
      <c r="I41" s="29"/>
      <c r="J41" s="29"/>
    </row>
    <row r="42" spans="1:10" x14ac:dyDescent="0.3">
      <c r="A42" s="47" t="s">
        <v>58</v>
      </c>
      <c r="B42" s="30">
        <v>7</v>
      </c>
      <c r="C42" s="30">
        <v>7</v>
      </c>
      <c r="D42" s="30">
        <v>7</v>
      </c>
      <c r="E42" s="30">
        <v>7</v>
      </c>
      <c r="F42" s="30">
        <v>7</v>
      </c>
      <c r="G42" s="28"/>
      <c r="H42" s="30"/>
      <c r="I42" s="30"/>
      <c r="J42" s="30"/>
    </row>
    <row r="43" spans="1:10" x14ac:dyDescent="0.3">
      <c r="A43" s="45"/>
      <c r="B43" s="32"/>
      <c r="C43" s="32"/>
      <c r="D43" s="32"/>
      <c r="E43" s="32"/>
      <c r="F43" s="32"/>
      <c r="G43" s="33"/>
      <c r="H43" s="32"/>
      <c r="I43" s="32"/>
      <c r="J43" s="32"/>
    </row>
    <row r="44" spans="1:10" x14ac:dyDescent="0.3">
      <c r="A44" s="48" t="s">
        <v>60</v>
      </c>
      <c r="B44" s="31"/>
      <c r="C44" s="31"/>
      <c r="D44" s="31"/>
      <c r="E44" s="31"/>
      <c r="F44" s="31"/>
      <c r="G44" s="31">
        <f>SUM(G8:G43)</f>
        <v>0</v>
      </c>
      <c r="H44" s="31">
        <f t="shared" ref="H44:J44" si="0">SUM(H8:H43)</f>
        <v>0</v>
      </c>
      <c r="I44" s="31">
        <f t="shared" si="0"/>
        <v>0</v>
      </c>
      <c r="J44" s="31">
        <f t="shared" si="0"/>
        <v>0</v>
      </c>
    </row>
    <row r="45" spans="1:10" x14ac:dyDescent="0.3">
      <c r="G45" s="34"/>
    </row>
  </sheetData>
  <sheetProtection password="E640" sheet="1" objects="1" scenarios="1" selectLockedCells="1"/>
  <mergeCells count="4">
    <mergeCell ref="A1:D1"/>
    <mergeCell ref="A2:B2"/>
    <mergeCell ref="B6:F6"/>
    <mergeCell ref="A4:J4"/>
  </mergeCells>
  <pageMargins left="0.7" right="0.7" top="0.75" bottom="0.75" header="0.3" footer="0.3"/>
  <pageSetup scale="89"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C6" sqref="C6"/>
    </sheetView>
  </sheetViews>
  <sheetFormatPr defaultRowHeight="16.5" x14ac:dyDescent="0.3"/>
  <cols>
    <col min="1" max="1" width="12.6640625" bestFit="1" customWidth="1"/>
  </cols>
  <sheetData>
    <row r="1" spans="1:2" x14ac:dyDescent="0.3">
      <c r="A1" s="1" t="s">
        <v>6</v>
      </c>
    </row>
    <row r="3" spans="1:2" x14ac:dyDescent="0.3">
      <c r="A3" t="s">
        <v>7</v>
      </c>
      <c r="B3" s="2">
        <v>601</v>
      </c>
    </row>
    <row r="4" spans="1:2" x14ac:dyDescent="0.3">
      <c r="A4" t="s">
        <v>8</v>
      </c>
      <c r="B4" s="2">
        <v>714</v>
      </c>
    </row>
    <row r="5" spans="1:2" x14ac:dyDescent="0.3">
      <c r="A5" t="s">
        <v>9</v>
      </c>
      <c r="B5" s="2">
        <v>910</v>
      </c>
    </row>
    <row r="6" spans="1:2" x14ac:dyDescent="0.3">
      <c r="A6" t="s">
        <v>10</v>
      </c>
      <c r="B6" s="2">
        <v>1165</v>
      </c>
    </row>
    <row r="7" spans="1:2" x14ac:dyDescent="0.3">
      <c r="A7" t="s">
        <v>11</v>
      </c>
      <c r="B7" s="2">
        <v>1361</v>
      </c>
    </row>
  </sheetData>
  <sheetProtection password="E64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Calculator</vt:lpstr>
      <vt:lpstr>Utility Allowance</vt:lpstr>
      <vt:lpstr>FMRs</vt:lpstr>
      <vt:lpstr>Calculator!Print_Area</vt:lpstr>
      <vt:lpstr>Instructions!Print_Area</vt:lpstr>
      <vt:lpstr>'Utility Allowance'!Print_Area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Notter</dc:creator>
  <cp:lastModifiedBy>Heather Notter</cp:lastModifiedBy>
  <cp:lastPrinted>2018-02-14T21:38:14Z</cp:lastPrinted>
  <dcterms:created xsi:type="dcterms:W3CDTF">2018-01-30T17:34:15Z</dcterms:created>
  <dcterms:modified xsi:type="dcterms:W3CDTF">2018-03-22T15:27:04Z</dcterms:modified>
</cp:coreProperties>
</file>